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disk\共有フォルダ\スポーツクラブ東海\01 共通\01 庶務\03 広報\07 ホームページ\homepage\"/>
    </mc:Choice>
  </mc:AlternateContent>
  <xr:revisionPtr revIDLastSave="0" documentId="13_ncr:1_{6CE10ABA-8BCF-4C2B-9C55-CE74F4BA3BF5}" xr6:coauthVersionLast="47" xr6:coauthVersionMax="47" xr10:uidLastSave="{00000000-0000-0000-0000-000000000000}"/>
  <bookViews>
    <workbookView xWindow="-120" yWindow="-120" windowWidth="20730" windowHeight="11040" tabRatio="918" xr2:uid="{5B7735ED-1E81-4F4F-8BDF-309AABCACEAE}"/>
  </bookViews>
  <sheets>
    <sheet name="運営負担金交付申請書" sheetId="16" r:id="rId1"/>
    <sheet name="収支予算書（部活動地域展開）" sheetId="1" r:id="rId2"/>
    <sheet name="収支予算書（多世代）" sheetId="14" r:id="rId3"/>
    <sheet name="作業用※削除禁止" sheetId="12" r:id="rId4"/>
  </sheets>
  <definedNames>
    <definedName name="_xlnm.Print_Area" localSheetId="0">運営負担金交付申請書!$A$1:$M$31</definedName>
    <definedName name="_xlnm.Print_Area" localSheetId="3">作業用※削除禁止!$A$1:$C$28</definedName>
    <definedName name="_xlnm.Print_Area" localSheetId="2">'収支予算書（多世代）'!$B$2:$E$27</definedName>
    <definedName name="_xlnm.Print_Area" localSheetId="1">'収支予算書（部活動地域展開）'!$A$2:$F$25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1" l="1"/>
  <c r="K23" i="14"/>
  <c r="K22" i="14"/>
  <c r="K19" i="14"/>
  <c r="K10" i="14"/>
  <c r="K9" i="14"/>
  <c r="K8" i="14"/>
  <c r="D27" i="14"/>
  <c r="K27" i="14"/>
  <c r="D13" i="14"/>
  <c r="K12" i="1"/>
  <c r="D25" i="1"/>
  <c r="D12" i="1"/>
  <c r="K13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User01</author>
  </authors>
  <commentList>
    <comment ref="K1" authorId="0" shapeId="0" xr:uid="{9D46CA5D-8B92-4C72-A51D-54A00DF94078}">
      <text>
        <r>
          <rPr>
            <b/>
            <sz val="9"/>
            <color indexed="81"/>
            <rFont val="MS P ゴシック"/>
            <family val="3"/>
            <charset val="128"/>
          </rPr>
          <t>【申請日】
日付を「yyyy/mm/dd」と入力してください。
和暦に変換されます。</t>
        </r>
      </text>
    </comment>
    <comment ref="J7" authorId="0" shapeId="0" xr:uid="{313B6B48-90E8-461D-9CAF-A9A7BAB21B0A}">
      <text>
        <r>
          <rPr>
            <b/>
            <sz val="9"/>
            <color indexed="81"/>
            <rFont val="ＭＳ Ｐゴシック"/>
            <family val="3"/>
            <charset val="128"/>
          </rPr>
          <t>【種目】
プルダウンメニューから
「種目」を選択してください。</t>
        </r>
      </text>
    </comment>
    <comment ref="J8" authorId="0" shapeId="0" xr:uid="{7CBAA69E-CC64-459F-AC38-EF12CFDE67B1}">
      <text>
        <r>
          <rPr>
            <b/>
            <sz val="9"/>
            <color indexed="81"/>
            <rFont val="ＭＳ Ｐゴシック"/>
            <family val="3"/>
            <charset val="128"/>
          </rPr>
          <t>【チーム名】
プルダウンメニューから
「チーム名」を選択してください。</t>
        </r>
      </text>
    </comment>
    <comment ref="B12" authorId="0" shapeId="0" xr:uid="{930F0301-2D14-457E-8A06-07BCED0DB3B3}">
      <text>
        <r>
          <rPr>
            <b/>
            <sz val="9"/>
            <color indexed="81"/>
            <rFont val="ＭＳ Ｐゴシック"/>
            <family val="3"/>
            <charset val="128"/>
          </rPr>
          <t>【年度】
プルダウンメニューから
「年度」を選択してください。</t>
        </r>
      </text>
    </comment>
    <comment ref="F22" authorId="0" shapeId="0" xr:uid="{BD977DA7-79FB-4FBF-92E7-49F587140831}">
      <text>
        <r>
          <rPr>
            <b/>
            <sz val="9"/>
            <color indexed="81"/>
            <rFont val="MS P ゴシック"/>
            <family val="3"/>
            <charset val="128"/>
          </rPr>
          <t>「開始時間」を入力してください。</t>
        </r>
      </text>
    </comment>
    <comment ref="I22" authorId="0" shapeId="0" xr:uid="{87695A1E-383D-48DE-BC5A-632810A1404C}">
      <text>
        <r>
          <rPr>
            <b/>
            <sz val="9"/>
            <color indexed="81"/>
            <rFont val="MS P ゴシック"/>
            <family val="3"/>
            <charset val="128"/>
          </rPr>
          <t>「終了時間」を入力してください。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User01</author>
  </authors>
  <commentList>
    <comment ref="C2" authorId="0" shapeId="0" xr:uid="{71942062-FE07-4442-8901-88907691236D}">
      <text>
        <r>
          <rPr>
            <b/>
            <sz val="9"/>
            <color indexed="81"/>
            <rFont val="ＭＳ Ｐゴシック"/>
            <family val="3"/>
            <charset val="128"/>
          </rPr>
          <t>【年度】
プルダウンメニューから
「年度」を選択してください。</t>
        </r>
      </text>
    </comment>
    <comment ref="C4" authorId="0" shapeId="0" xr:uid="{8695E560-1541-4987-AB3E-1A7CD11D2954}">
      <text>
        <r>
          <rPr>
            <b/>
            <sz val="9"/>
            <color indexed="81"/>
            <rFont val="ＭＳ Ｐゴシック"/>
            <family val="3"/>
            <charset val="128"/>
          </rPr>
          <t>【種目】
プルダウンメニューから
「種目」を選択してください。</t>
        </r>
      </text>
    </comment>
    <comment ref="E4" authorId="0" shapeId="0" xr:uid="{B53C2804-9B0E-4477-BC0A-F1701DA5B34F}">
      <text>
        <r>
          <rPr>
            <b/>
            <sz val="9"/>
            <color indexed="81"/>
            <rFont val="ＭＳ Ｐゴシック"/>
            <family val="3"/>
            <charset val="128"/>
          </rPr>
          <t>【チーム名】
プルダウンメニューから
「チーム名」を選択してください。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User01</author>
  </authors>
  <commentList>
    <comment ref="C2" authorId="0" shapeId="0" xr:uid="{62D5BE90-AE90-4E30-8264-BE3288C4FDEE}">
      <text>
        <r>
          <rPr>
            <b/>
            <sz val="9"/>
            <color indexed="81"/>
            <rFont val="ＭＳ Ｐゴシック"/>
            <family val="3"/>
            <charset val="128"/>
          </rPr>
          <t>【年度】
プルダウンメニューから
「年度」を選択してください。</t>
        </r>
      </text>
    </comment>
    <comment ref="C4" authorId="0" shapeId="0" xr:uid="{75B0DFF1-9A71-4F0E-BAD9-8BA9B0C3A1FD}">
      <text>
        <r>
          <rPr>
            <b/>
            <sz val="9"/>
            <color indexed="81"/>
            <rFont val="ＭＳ Ｐゴシック"/>
            <family val="3"/>
            <charset val="128"/>
          </rPr>
          <t>【種目】
プルダウンメニューから
「種目」を選択してください。</t>
        </r>
      </text>
    </comment>
    <comment ref="E4" authorId="0" shapeId="0" xr:uid="{0AA4A117-C319-4BA9-81C4-93ACDDDEFFC9}">
      <text>
        <r>
          <rPr>
            <b/>
            <sz val="9"/>
            <color indexed="81"/>
            <rFont val="ＭＳ Ｐゴシック"/>
            <family val="3"/>
            <charset val="128"/>
          </rPr>
          <t>【チーム名】
プルダウンメニューから
「チーム名」を選択してください。</t>
        </r>
      </text>
    </comment>
  </commentList>
</comments>
</file>

<file path=xl/sharedStrings.xml><?xml version="1.0" encoding="utf-8"?>
<sst xmlns="http://schemas.openxmlformats.org/spreadsheetml/2006/main" count="244" uniqueCount="143">
  <si>
    <t>部活動地域展開（予算書・決算書）</t>
    <rPh sb="0" eb="3">
      <t>ブカツドウ</t>
    </rPh>
    <rPh sb="3" eb="5">
      <t>チイキ</t>
    </rPh>
    <rPh sb="5" eb="7">
      <t>テンカイ</t>
    </rPh>
    <rPh sb="8" eb="10">
      <t>ヨサン</t>
    </rPh>
    <rPh sb="10" eb="11">
      <t>ショ</t>
    </rPh>
    <rPh sb="12" eb="15">
      <t>ケッサンショ</t>
    </rPh>
    <phoneticPr fontId="1"/>
  </si>
  <si>
    <t>年度</t>
    <rPh sb="0" eb="2">
      <t>ネンド</t>
    </rPh>
    <phoneticPr fontId="1"/>
  </si>
  <si>
    <t>令和８年度</t>
    <rPh sb="0" eb="2">
      <t>レイワ</t>
    </rPh>
    <rPh sb="3" eb="5">
      <t>ネンド</t>
    </rPh>
    <phoneticPr fontId="1"/>
  </si>
  <si>
    <t>令和９年度</t>
    <rPh sb="0" eb="2">
      <t>レイワ</t>
    </rPh>
    <rPh sb="3" eb="5">
      <t>ネンド</t>
    </rPh>
    <phoneticPr fontId="1"/>
  </si>
  <si>
    <t>令和１０年度</t>
    <rPh sb="0" eb="2">
      <t>レイワ</t>
    </rPh>
    <rPh sb="4" eb="6">
      <t>ネンド</t>
    </rPh>
    <phoneticPr fontId="1"/>
  </si>
  <si>
    <t>令和１１年度</t>
    <rPh sb="0" eb="2">
      <t>レイワ</t>
    </rPh>
    <rPh sb="4" eb="6">
      <t>ネンド</t>
    </rPh>
    <phoneticPr fontId="1"/>
  </si>
  <si>
    <t>令和１２年度</t>
    <rPh sb="0" eb="2">
      <t>レイワ</t>
    </rPh>
    <rPh sb="4" eb="6">
      <t>ネンド</t>
    </rPh>
    <phoneticPr fontId="1"/>
  </si>
  <si>
    <t>令和１３年度</t>
    <rPh sb="0" eb="2">
      <t>レイワ</t>
    </rPh>
    <rPh sb="4" eb="6">
      <t>ネンド</t>
    </rPh>
    <phoneticPr fontId="1"/>
  </si>
  <si>
    <t>令和１４年度</t>
    <rPh sb="0" eb="2">
      <t>レイワ</t>
    </rPh>
    <rPh sb="4" eb="6">
      <t>ネンド</t>
    </rPh>
    <phoneticPr fontId="1"/>
  </si>
  <si>
    <t>令和１５年度</t>
    <rPh sb="0" eb="2">
      <t>レイワ</t>
    </rPh>
    <rPh sb="4" eb="6">
      <t>ネンド</t>
    </rPh>
    <phoneticPr fontId="1"/>
  </si>
  <si>
    <t>令和１６年度</t>
    <rPh sb="0" eb="2">
      <t>レイワ</t>
    </rPh>
    <rPh sb="4" eb="6">
      <t>ネンド</t>
    </rPh>
    <phoneticPr fontId="1"/>
  </si>
  <si>
    <t>令和１７年度</t>
    <rPh sb="0" eb="2">
      <t>レイワ</t>
    </rPh>
    <rPh sb="4" eb="6">
      <t>ネンド</t>
    </rPh>
    <phoneticPr fontId="1"/>
  </si>
  <si>
    <t>令和１８年度</t>
    <rPh sb="0" eb="2">
      <t>レイワ</t>
    </rPh>
    <rPh sb="4" eb="6">
      <t>ネンド</t>
    </rPh>
    <phoneticPr fontId="1"/>
  </si>
  <si>
    <t>令和１９年度</t>
    <rPh sb="0" eb="2">
      <t>レイワ</t>
    </rPh>
    <rPh sb="4" eb="6">
      <t>ネンド</t>
    </rPh>
    <phoneticPr fontId="1"/>
  </si>
  <si>
    <t>令和２０年度</t>
    <rPh sb="0" eb="2">
      <t>レイワ</t>
    </rPh>
    <rPh sb="4" eb="6">
      <t>ネンド</t>
    </rPh>
    <phoneticPr fontId="1"/>
  </si>
  <si>
    <t>軟式野球</t>
    <rPh sb="0" eb="2">
      <t>ナンシキ</t>
    </rPh>
    <rPh sb="2" eb="4">
      <t>ヤキュウ</t>
    </rPh>
    <phoneticPr fontId="1"/>
  </si>
  <si>
    <t>バレーボール</t>
    <phoneticPr fontId="1"/>
  </si>
  <si>
    <t>ソフトボール</t>
    <phoneticPr fontId="1"/>
  </si>
  <si>
    <t>バドミントン</t>
    <phoneticPr fontId="1"/>
  </si>
  <si>
    <t>バスケットボール</t>
    <phoneticPr fontId="1"/>
  </si>
  <si>
    <t>サッカー</t>
    <phoneticPr fontId="1"/>
  </si>
  <si>
    <t>ハンドボール</t>
    <phoneticPr fontId="1"/>
  </si>
  <si>
    <t>ソフトテニス</t>
    <phoneticPr fontId="1"/>
  </si>
  <si>
    <t>剣道</t>
    <rPh sb="0" eb="1">
      <t>ケン</t>
    </rPh>
    <phoneticPr fontId="1"/>
  </si>
  <si>
    <t>陸上競技</t>
    <rPh sb="0" eb="2">
      <t>リクジョウ</t>
    </rPh>
    <rPh sb="2" eb="4">
      <t>キョウギ</t>
    </rPh>
    <phoneticPr fontId="1"/>
  </si>
  <si>
    <t>チーム名</t>
    <phoneticPr fontId="1"/>
  </si>
  <si>
    <t>種目</t>
    <phoneticPr fontId="1"/>
  </si>
  <si>
    <t>東海シティユニオンズ</t>
    <rPh sb="0" eb="2">
      <t>トウカイ</t>
    </rPh>
    <phoneticPr fontId="1"/>
  </si>
  <si>
    <t>東海RISE</t>
    <rPh sb="0" eb="2">
      <t>トウカイ</t>
    </rPh>
    <phoneticPr fontId="1"/>
  </si>
  <si>
    <t>TJVC</t>
    <phoneticPr fontId="1"/>
  </si>
  <si>
    <t>Regina</t>
    <phoneticPr fontId="1"/>
  </si>
  <si>
    <t>加木屋クラブ ティグレ</t>
    <rPh sb="0" eb="3">
      <t>カギヤ</t>
    </rPh>
    <phoneticPr fontId="1"/>
  </si>
  <si>
    <t>Cuore東海</t>
    <rPh sb="5" eb="7">
      <t>トウカイ</t>
    </rPh>
    <phoneticPr fontId="1"/>
  </si>
  <si>
    <t>NVC TOKAI</t>
    <phoneticPr fontId="1"/>
  </si>
  <si>
    <t>上野クラブ</t>
    <rPh sb="0" eb="2">
      <t>ウエノ</t>
    </rPh>
    <phoneticPr fontId="1"/>
  </si>
  <si>
    <t>東海REDS</t>
    <rPh sb="0" eb="2">
      <t>トウカイ</t>
    </rPh>
    <phoneticPr fontId="1"/>
  </si>
  <si>
    <t>横須賀クラブ</t>
    <rPh sb="0" eb="3">
      <t>ヨコスカ</t>
    </rPh>
    <phoneticPr fontId="1"/>
  </si>
  <si>
    <t>SC東海ジュニア</t>
    <rPh sb="2" eb="4">
      <t>トウカイ</t>
    </rPh>
    <phoneticPr fontId="1"/>
  </si>
  <si>
    <t>YBB</t>
    <phoneticPr fontId="1"/>
  </si>
  <si>
    <t>KBB</t>
    <phoneticPr fontId="1"/>
  </si>
  <si>
    <t>東海市FB</t>
    <rPh sb="0" eb="3">
      <t>トウカイシ</t>
    </rPh>
    <phoneticPr fontId="1"/>
  </si>
  <si>
    <t>ｂ-bestie</t>
    <phoneticPr fontId="1"/>
  </si>
  <si>
    <t>FC東海</t>
    <rPh sb="2" eb="4">
      <t>トウカイ</t>
    </rPh>
    <phoneticPr fontId="1"/>
  </si>
  <si>
    <t>HC UENO</t>
    <phoneticPr fontId="1"/>
  </si>
  <si>
    <t>FKS HC</t>
    <phoneticPr fontId="1"/>
  </si>
  <si>
    <t>名和</t>
    <rPh sb="0" eb="2">
      <t>ナワ</t>
    </rPh>
    <phoneticPr fontId="1"/>
  </si>
  <si>
    <t>上野</t>
    <rPh sb="0" eb="2">
      <t>ウエノ</t>
    </rPh>
    <phoneticPr fontId="1"/>
  </si>
  <si>
    <t>富木島</t>
    <rPh sb="0" eb="3">
      <t>フキシマ</t>
    </rPh>
    <phoneticPr fontId="1"/>
  </si>
  <si>
    <t>横須賀</t>
    <rPh sb="0" eb="3">
      <t>ヨコスカ</t>
    </rPh>
    <phoneticPr fontId="1"/>
  </si>
  <si>
    <t>加木屋</t>
    <rPh sb="0" eb="3">
      <t>カギヤ</t>
    </rPh>
    <phoneticPr fontId="1"/>
  </si>
  <si>
    <t>加木屋STC</t>
    <rPh sb="0" eb="3">
      <t>カギヤ</t>
    </rPh>
    <phoneticPr fontId="1"/>
  </si>
  <si>
    <t>東連STC</t>
    <rPh sb="0" eb="2">
      <t>トウレン</t>
    </rPh>
    <phoneticPr fontId="1"/>
  </si>
  <si>
    <t>TOKAI Wind</t>
    <phoneticPr fontId="1"/>
  </si>
  <si>
    <t>収支予算書（部活動地域展開）</t>
    <rPh sb="0" eb="5">
      <t>シュウシヨサンショ</t>
    </rPh>
    <rPh sb="6" eb="13">
      <t>ブカツドウチイキテンカイ</t>
    </rPh>
    <phoneticPr fontId="1"/>
  </si>
  <si>
    <t>【収入の部】</t>
    <rPh sb="1" eb="3">
      <t>シュウニュウ</t>
    </rPh>
    <rPh sb="4" eb="5">
      <t>ブ</t>
    </rPh>
    <phoneticPr fontId="1"/>
  </si>
  <si>
    <t>項目</t>
    <rPh sb="0" eb="2">
      <t>コウモク</t>
    </rPh>
    <phoneticPr fontId="1"/>
  </si>
  <si>
    <t>積算内容</t>
    <rPh sb="0" eb="4">
      <t>セキサンナイヨウ</t>
    </rPh>
    <phoneticPr fontId="1"/>
  </si>
  <si>
    <t>金額（円）</t>
    <rPh sb="0" eb="2">
      <t>キンガク</t>
    </rPh>
    <rPh sb="3" eb="4">
      <t>エン</t>
    </rPh>
    <phoneticPr fontId="1"/>
  </si>
  <si>
    <t>運営負担金</t>
    <rPh sb="0" eb="5">
      <t>ウンエイフタンキン</t>
    </rPh>
    <phoneticPr fontId="1"/>
  </si>
  <si>
    <t>計</t>
    <rPh sb="0" eb="1">
      <t>ケイ</t>
    </rPh>
    <phoneticPr fontId="1"/>
  </si>
  <si>
    <t>【支出の部】</t>
    <rPh sb="1" eb="3">
      <t>シシュツ</t>
    </rPh>
    <rPh sb="4" eb="5">
      <t>ブ</t>
    </rPh>
    <phoneticPr fontId="1"/>
  </si>
  <si>
    <t>人件費</t>
    <rPh sb="0" eb="3">
      <t>ジンケンヒ</t>
    </rPh>
    <phoneticPr fontId="1"/>
  </si>
  <si>
    <t>指導者謝金</t>
    <rPh sb="0" eb="3">
      <t>シドウシャ</t>
    </rPh>
    <rPh sb="3" eb="5">
      <t>シャキン</t>
    </rPh>
    <phoneticPr fontId="1"/>
  </si>
  <si>
    <t>消耗品費</t>
    <rPh sb="0" eb="4">
      <t>ショウモウヒンヒ</t>
    </rPh>
    <phoneticPr fontId="1"/>
  </si>
  <si>
    <t>食糧費</t>
    <rPh sb="0" eb="3">
      <t>ショクリョウヒ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</si>
  <si>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</si>
  <si>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ユニフォーム代</t>
    <rPh sb="6" eb="7">
      <t>ダイ</t>
    </rPh>
    <phoneticPr fontId="1"/>
  </si>
  <si>
    <t>保険料</t>
    <rPh sb="0" eb="3">
      <t>ホケンリョウ</t>
    </rPh>
    <phoneticPr fontId="1"/>
  </si>
  <si>
    <t>クラブ会員費</t>
    <rPh sb="3" eb="6">
      <t>カイインヒ</t>
    </rPh>
    <phoneticPr fontId="1"/>
  </si>
  <si>
    <t>負担金</t>
    <rPh sb="0" eb="3">
      <t>フタンキン</t>
    </rPh>
    <phoneticPr fontId="1"/>
  </si>
  <si>
    <t>役務費</t>
    <rPh sb="0" eb="3">
      <t>エキムヒ</t>
    </rPh>
    <phoneticPr fontId="1"/>
  </si>
  <si>
    <t>参  加  費</t>
    <rPh sb="0" eb="1">
      <t>サン</t>
    </rPh>
    <rPh sb="3" eb="4">
      <t>カ</t>
    </rPh>
    <rPh sb="6" eb="7">
      <t>ヒ</t>
    </rPh>
    <phoneticPr fontId="1"/>
  </si>
  <si>
    <t>チーム名</t>
    <rPh sb="3" eb="4">
      <t>メイ</t>
    </rPh>
    <phoneticPr fontId="1"/>
  </si>
  <si>
    <t>種　目</t>
    <rPh sb="0" eb="1">
      <t>シュ</t>
    </rPh>
    <rPh sb="2" eb="3">
      <t>メ</t>
    </rPh>
    <phoneticPr fontId="1"/>
  </si>
  <si>
    <t>大会参加費、登録費</t>
    <rPh sb="0" eb="5">
      <t>タイカイサンカヒ</t>
    </rPh>
    <rPh sb="6" eb="9">
      <t>トウロクヒ</t>
    </rPh>
    <phoneticPr fontId="1"/>
  </si>
  <si>
    <t>【記載例】</t>
    <rPh sb="1" eb="4">
      <t>キサイレイ</t>
    </rPh>
    <phoneticPr fontId="1"/>
  </si>
  <si>
    <t>令和　年度</t>
    <rPh sb="0" eb="2">
      <t>レイワ</t>
    </rPh>
    <rPh sb="3" eb="5">
      <t>ネンド</t>
    </rPh>
    <phoneticPr fontId="1"/>
  </si>
  <si>
    <t>〇〇〇〇</t>
    <phoneticPr fontId="1"/>
  </si>
  <si>
    <t>◇◇◇◇◇◇◇◇</t>
    <phoneticPr fontId="1"/>
  </si>
  <si>
    <t>15人×2,000円×12か月
10人×2,000円×5か月</t>
    <rPh sb="2" eb="3">
      <t>ニン</t>
    </rPh>
    <rPh sb="9" eb="10">
      <t>エン</t>
    </rPh>
    <rPh sb="14" eb="15">
      <t>ゲツ</t>
    </rPh>
    <rPh sb="18" eb="19">
      <t>ニン</t>
    </rPh>
    <rPh sb="21" eb="26">
      <t>000エン</t>
    </rPh>
    <rPh sb="29" eb="30">
      <t>ゲツ</t>
    </rPh>
    <phoneticPr fontId="1"/>
  </si>
  <si>
    <t>ボール、ラインテープ等</t>
    <rPh sb="10" eb="11">
      <t>トウ</t>
    </rPh>
    <phoneticPr fontId="1"/>
  </si>
  <si>
    <t>25人×  800円（参加者）
 2人×2,000円（指導者）</t>
    <rPh sb="2" eb="3">
      <t>ニン</t>
    </rPh>
    <rPh sb="9" eb="10">
      <t>エン</t>
    </rPh>
    <rPh sb="11" eb="14">
      <t>サンカシャ</t>
    </rPh>
    <rPh sb="18" eb="19">
      <t>ニン</t>
    </rPh>
    <rPh sb="21" eb="26">
      <t>000エン</t>
    </rPh>
    <rPh sb="27" eb="30">
      <t>シドウシャ</t>
    </rPh>
    <phoneticPr fontId="1"/>
  </si>
  <si>
    <t>27人×500円</t>
    <rPh sb="2" eb="3">
      <t>ニン</t>
    </rPh>
    <rPh sb="7" eb="8">
      <t>エン</t>
    </rPh>
    <phoneticPr fontId="1"/>
  </si>
  <si>
    <t>収支予算書（多世代）</t>
    <rPh sb="0" eb="5">
      <t>シュウシヨサンショ</t>
    </rPh>
    <rPh sb="6" eb="9">
      <t>タセダイ</t>
    </rPh>
    <phoneticPr fontId="1"/>
  </si>
  <si>
    <t>柔道</t>
    <rPh sb="0" eb="2">
      <t>ジュウドウ</t>
    </rPh>
    <phoneticPr fontId="1"/>
  </si>
  <si>
    <t>剣道</t>
    <rPh sb="0" eb="2">
      <t>ケンドウ</t>
    </rPh>
    <phoneticPr fontId="1"/>
  </si>
  <si>
    <t>テニス</t>
    <phoneticPr fontId="1"/>
  </si>
  <si>
    <t>卓球</t>
    <rPh sb="0" eb="2">
      <t>タッキュウ</t>
    </rPh>
    <phoneticPr fontId="1"/>
  </si>
  <si>
    <t>陸上競技</t>
    <rPh sb="0" eb="4">
      <t>リクジョウキョウギ</t>
    </rPh>
    <phoneticPr fontId="1"/>
  </si>
  <si>
    <t>ラグビー</t>
    <phoneticPr fontId="1"/>
  </si>
  <si>
    <t>東海JVC</t>
    <rPh sb="0" eb="2">
      <t>トウカイ</t>
    </rPh>
    <phoneticPr fontId="1"/>
  </si>
  <si>
    <t>SC東海ジュニアバドミントンクラブ</t>
    <rPh sb="2" eb="4">
      <t>トウカイ</t>
    </rPh>
    <phoneticPr fontId="1"/>
  </si>
  <si>
    <t>東海市ジュニアバスケットクラブ（男子）</t>
    <rPh sb="0" eb="2">
      <t>トウカイ</t>
    </rPh>
    <rPh sb="2" eb="3">
      <t>シ</t>
    </rPh>
    <rPh sb="16" eb="18">
      <t>ダンシ</t>
    </rPh>
    <phoneticPr fontId="1"/>
  </si>
  <si>
    <t>東海市ジュニアバスケットクラブ（女子）</t>
    <rPh sb="0" eb="2">
      <t>トウカイ</t>
    </rPh>
    <rPh sb="2" eb="3">
      <t>シ</t>
    </rPh>
    <rPh sb="16" eb="18">
      <t>ジョシ</t>
    </rPh>
    <phoneticPr fontId="1"/>
  </si>
  <si>
    <t>ジュニアサッカークラブ</t>
    <phoneticPr fontId="1"/>
  </si>
  <si>
    <t>東海少年柔道教室</t>
    <rPh sb="0" eb="8">
      <t>トウカイショウネンジュウドウキョウシツ</t>
    </rPh>
    <phoneticPr fontId="1"/>
  </si>
  <si>
    <t>ジュニア剣道クラブ</t>
    <rPh sb="4" eb="6">
      <t>ケンドウ</t>
    </rPh>
    <phoneticPr fontId="1"/>
  </si>
  <si>
    <t>テニスクラブ</t>
    <phoneticPr fontId="1"/>
  </si>
  <si>
    <t>ジュニア卓球スクール</t>
    <rPh sb="4" eb="6">
      <t>タッキュウ</t>
    </rPh>
    <phoneticPr fontId="1"/>
  </si>
  <si>
    <t>ジュニア陸上クラブ</t>
    <rPh sb="4" eb="6">
      <t>リクジョウ</t>
    </rPh>
    <phoneticPr fontId="1"/>
  </si>
  <si>
    <t>東海ラグビースクール</t>
    <rPh sb="0" eb="2">
      <t>トウカイ</t>
    </rPh>
    <phoneticPr fontId="1"/>
  </si>
  <si>
    <t>PHENIX東海ジュニア・東海ハンドボールスクール</t>
    <rPh sb="6" eb="8">
      <t>トウカイ</t>
    </rPh>
    <rPh sb="13" eb="15">
      <t>トウカイ</t>
    </rPh>
    <phoneticPr fontId="1"/>
  </si>
  <si>
    <t>保険料・会費　1,300円×　　人</t>
    <rPh sb="4" eb="5">
      <t>カイ</t>
    </rPh>
    <rPh sb="5" eb="6">
      <t>ヒ</t>
    </rPh>
    <rPh sb="8" eb="13">
      <t>300エン</t>
    </rPh>
    <rPh sb="16" eb="17">
      <t>ニン</t>
    </rPh>
    <phoneticPr fontId="1"/>
  </si>
  <si>
    <t>各部等からの負担金</t>
    <rPh sb="0" eb="3">
      <t>カクブトウ</t>
    </rPh>
    <rPh sb="6" eb="9">
      <t>フタンキン</t>
    </rPh>
    <phoneticPr fontId="1"/>
  </si>
  <si>
    <t>使用料及び
賃貸料</t>
    <rPh sb="0" eb="3">
      <t>シヨウリョウ</t>
    </rPh>
    <rPh sb="3" eb="4">
      <t>オヨ</t>
    </rPh>
    <rPh sb="6" eb="9">
      <t>チンタイリョウ</t>
    </rPh>
    <phoneticPr fontId="1"/>
  </si>
  <si>
    <t>会場費</t>
    <rPh sb="0" eb="3">
      <t>カイジョウヒ</t>
    </rPh>
    <phoneticPr fontId="1"/>
  </si>
  <si>
    <t>雑　入</t>
    <rPh sb="0" eb="1">
      <t>ザツ</t>
    </rPh>
    <rPh sb="2" eb="3">
      <t>イリ</t>
    </rPh>
    <phoneticPr fontId="1"/>
  </si>
  <si>
    <t>15人×2,000円×12回</t>
    <rPh sb="2" eb="3">
      <t>ニン</t>
    </rPh>
    <rPh sb="9" eb="10">
      <t>エン</t>
    </rPh>
    <rPh sb="13" eb="14">
      <t>カイ</t>
    </rPh>
    <phoneticPr fontId="1"/>
  </si>
  <si>
    <t>保険料・会費　1,300円×15人</t>
    <rPh sb="0" eb="3">
      <t>ホケンリョウ</t>
    </rPh>
    <rPh sb="4" eb="5">
      <t>カイ</t>
    </rPh>
    <rPh sb="5" eb="6">
      <t>ヒ</t>
    </rPh>
    <rPh sb="8" eb="13">
      <t>300エン</t>
    </rPh>
    <rPh sb="16" eb="17">
      <t>ニン</t>
    </rPh>
    <phoneticPr fontId="1"/>
  </si>
  <si>
    <t>預金利子等</t>
    <rPh sb="0" eb="5">
      <t>ヨキンリシトウ</t>
    </rPh>
    <phoneticPr fontId="1"/>
  </si>
  <si>
    <t>※多世代ジュニアクラブは、保険料（800円）、会費（500円）が分かるように明記してください。</t>
    <rPh sb="1" eb="4">
      <t>タセダイ</t>
    </rPh>
    <rPh sb="13" eb="16">
      <t>ホケンリョウ</t>
    </rPh>
    <rPh sb="20" eb="21">
      <t>エン</t>
    </rPh>
    <rPh sb="23" eb="25">
      <t>カイヒ</t>
    </rPh>
    <rPh sb="29" eb="30">
      <t>エン</t>
    </rPh>
    <rPh sb="32" eb="33">
      <t>ワ</t>
    </rPh>
    <rPh sb="38" eb="40">
      <t>メイキ</t>
    </rPh>
    <phoneticPr fontId="1"/>
  </si>
  <si>
    <t>　（市内在住・在学の中学生）</t>
    <rPh sb="2" eb="6">
      <t>シナイザイジュウ</t>
    </rPh>
    <rPh sb="7" eb="9">
      <t>ザイガク</t>
    </rPh>
    <rPh sb="10" eb="13">
      <t>チュウガクセイ</t>
    </rPh>
    <phoneticPr fontId="1"/>
  </si>
  <si>
    <t>2人×3,000円×45回</t>
    <rPh sb="0" eb="2">
      <t>フタリ</t>
    </rPh>
    <rPh sb="8" eb="9">
      <t>エン</t>
    </rPh>
    <rPh sb="12" eb="13">
      <t>カイ</t>
    </rPh>
    <phoneticPr fontId="1"/>
  </si>
  <si>
    <t>スポーツ安全保険　15人×  800円（参加者）
　　　　　　　　　 3人×2,000円（指導者）</t>
    <rPh sb="4" eb="8">
      <t>アンゼンホケン</t>
    </rPh>
    <rPh sb="11" eb="12">
      <t>ニン</t>
    </rPh>
    <rPh sb="18" eb="19">
      <t>エン</t>
    </rPh>
    <rPh sb="20" eb="23">
      <t>サンカシャ</t>
    </rPh>
    <rPh sb="36" eb="37">
      <t>ニン</t>
    </rPh>
    <rPh sb="39" eb="44">
      <t>000エン</t>
    </rPh>
    <rPh sb="45" eb="48">
      <t>シドウシャ</t>
    </rPh>
    <phoneticPr fontId="1"/>
  </si>
  <si>
    <t>18人×500円</t>
    <rPh sb="2" eb="3">
      <t>ニン</t>
    </rPh>
    <rPh sb="7" eb="8">
      <t>エン</t>
    </rPh>
    <phoneticPr fontId="1"/>
  </si>
  <si>
    <t>（あて先）</t>
    <rPh sb="3" eb="4">
      <t>サキ</t>
    </rPh>
    <phoneticPr fontId="1"/>
  </si>
  <si>
    <t>（一社）スポーツクラブ東海</t>
    <rPh sb="1" eb="3">
      <t>イッシャ</t>
    </rPh>
    <rPh sb="11" eb="13">
      <t>トウカイ</t>
    </rPh>
    <phoneticPr fontId="1"/>
  </si>
  <si>
    <t>　　会　長　　橋　山　和　生</t>
    <rPh sb="2" eb="3">
      <t>カイ</t>
    </rPh>
    <rPh sb="4" eb="5">
      <t>ナガ</t>
    </rPh>
    <rPh sb="7" eb="8">
      <t>ハシ</t>
    </rPh>
    <rPh sb="9" eb="10">
      <t>ヤマ</t>
    </rPh>
    <rPh sb="11" eb="12">
      <t>カズ</t>
    </rPh>
    <rPh sb="13" eb="14">
      <t>セイ</t>
    </rPh>
    <phoneticPr fontId="1"/>
  </si>
  <si>
    <t>「SC東海ジュニアクラブ」運営負担金交付申請書</t>
    <rPh sb="3" eb="5">
      <t>トウカイ</t>
    </rPh>
    <rPh sb="13" eb="23">
      <t>ウンエイフタンキンコウフシンセイショ</t>
    </rPh>
    <phoneticPr fontId="1"/>
  </si>
  <si>
    <t>事業名</t>
    <rPh sb="0" eb="3">
      <t>ジギョウメイ</t>
    </rPh>
    <phoneticPr fontId="1"/>
  </si>
  <si>
    <t>金額</t>
    <rPh sb="0" eb="2">
      <t>キンガク</t>
    </rPh>
    <phoneticPr fontId="1"/>
  </si>
  <si>
    <t>事業計画書・予算書</t>
    <rPh sb="0" eb="5">
      <t>ジギョウケイカクショ</t>
    </rPh>
    <rPh sb="6" eb="9">
      <t>ヨサンショ</t>
    </rPh>
    <phoneticPr fontId="1"/>
  </si>
  <si>
    <t>⑴</t>
    <phoneticPr fontId="1"/>
  </si>
  <si>
    <t>実施日・時間</t>
    <rPh sb="0" eb="3">
      <t>ジッシビ</t>
    </rPh>
    <rPh sb="4" eb="6">
      <t>ジカン</t>
    </rPh>
    <phoneticPr fontId="1"/>
  </si>
  <si>
    <t>⑵</t>
    <phoneticPr fontId="1"/>
  </si>
  <si>
    <t>会　場</t>
    <rPh sb="0" eb="1">
      <t>カイ</t>
    </rPh>
    <rPh sb="2" eb="3">
      <t>バ</t>
    </rPh>
    <phoneticPr fontId="1"/>
  </si>
  <si>
    <t>⑶</t>
    <phoneticPr fontId="1"/>
  </si>
  <si>
    <t>収支予算書</t>
    <rPh sb="0" eb="5">
      <t>シュウシヨサンショ</t>
    </rPh>
    <phoneticPr fontId="1"/>
  </si>
  <si>
    <t>SC東海部活動地域展開ジュニアクラブ運営事業</t>
    <rPh sb="4" eb="7">
      <t>ブカツドウ</t>
    </rPh>
    <rPh sb="7" eb="11">
      <t>チイキテンカイ</t>
    </rPh>
    <rPh sb="18" eb="22">
      <t>ウンエイジギョウ</t>
    </rPh>
    <phoneticPr fontId="1"/>
  </si>
  <si>
    <t>SC東海多世代ジュニアクラブ運営事業</t>
    <rPh sb="2" eb="4">
      <t>トウカイ</t>
    </rPh>
    <rPh sb="4" eb="7">
      <t>タセダイ</t>
    </rPh>
    <phoneticPr fontId="1"/>
  </si>
  <si>
    <t>円</t>
    <rPh sb="0" eb="1">
      <t>エン</t>
    </rPh>
    <phoneticPr fontId="1"/>
  </si>
  <si>
    <t>毎週</t>
    <rPh sb="0" eb="2">
      <t>マイシュウ</t>
    </rPh>
    <phoneticPr fontId="1"/>
  </si>
  <si>
    <t>曜日</t>
    <rPh sb="0" eb="2">
      <t>ヨウビ</t>
    </rPh>
    <phoneticPr fontId="1"/>
  </si>
  <si>
    <t>～</t>
    <phoneticPr fontId="1"/>
  </si>
  <si>
    <t>別添のとおり</t>
    <rPh sb="0" eb="2">
      <t>ベッテン</t>
    </rPh>
    <phoneticPr fontId="1"/>
  </si>
  <si>
    <t>代表者名</t>
    <rPh sb="0" eb="4">
      <t>ダイヒョウシャメイ</t>
    </rPh>
    <phoneticPr fontId="1"/>
  </si>
  <si>
    <t>助成金</t>
    <rPh sb="0" eb="3">
      <t>ジョセイキン</t>
    </rPh>
    <phoneticPr fontId="1"/>
  </si>
  <si>
    <t>2人×5,000円×45回</t>
    <rPh sb="0" eb="2">
      <t>フタリ</t>
    </rPh>
    <rPh sb="8" eb="9">
      <t>エン</t>
    </rPh>
    <rPh sb="12" eb="13">
      <t>カイ</t>
    </rPh>
    <phoneticPr fontId="1"/>
  </si>
  <si>
    <t>25人×5,000円</t>
    <rPh sb="2" eb="3">
      <t>ニン</t>
    </rPh>
    <rPh sb="9" eb="10">
      <t>エン</t>
    </rPh>
    <phoneticPr fontId="1"/>
  </si>
  <si>
    <t>助成金　130,000円</t>
    <rPh sb="0" eb="3">
      <t>ジョセイキン</t>
    </rPh>
    <rPh sb="7" eb="12">
      <t>000エン</t>
    </rPh>
    <phoneticPr fontId="1"/>
  </si>
  <si>
    <t>会場使用料等</t>
    <rPh sb="0" eb="2">
      <t>カイジョウ</t>
    </rPh>
    <rPh sb="2" eb="5">
      <t>シヨウリョウ</t>
    </rPh>
    <rPh sb="5" eb="6">
      <t>トウ</t>
    </rPh>
    <phoneticPr fontId="1"/>
  </si>
  <si>
    <t>需用費</t>
    <rPh sb="0" eb="3">
      <t>ジュヨウヒ</t>
    </rPh>
    <phoneticPr fontId="1"/>
  </si>
  <si>
    <t>需用費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</si>
</sst>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h&quot;時&quot;mm&quot;分&quot;;@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メイリオ"/>
      <family val="3"/>
      <charset val="128"/>
    </font>
    <font>
      <sz val="12"/>
      <color theme="0"/>
      <name val="メイリオ"/>
      <family val="3"/>
      <charset val="128"/>
    </font>
    <font>
      <sz val="20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2"/>
      <color theme="1"/>
      <name val="BIZ UDP明朝 Medium"/>
      <family val="1"/>
      <charset val="128"/>
    </font>
    <font>
      <sz val="11"/>
      <color theme="1"/>
      <name val="メイリオ"/>
      <family val="3"/>
      <charset val="128"/>
    </font>
    <font>
      <sz val="16"/>
      <color theme="1"/>
      <name val="BIZ UDP明朝 Medium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24"/>
      <color rgb="FFFF0000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2"/>
      <color theme="1"/>
      <name val="BIZ UDPゴシック"/>
      <family val="3"/>
      <charset val="128"/>
    </font>
    <font>
      <sz val="12"/>
      <color theme="1"/>
      <name val="Segoe UI Symbol"/>
      <family val="3"/>
    </font>
    <font>
      <b/>
      <sz val="9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0" fillId="3" borderId="0" xfId="0" applyFill="1" applyAlignment="1">
      <alignment horizontal="centerContinuous" vertical="center"/>
    </xf>
    <xf numFmtId="0" fontId="8" fillId="0" borderId="1" xfId="0" applyFont="1" applyBorder="1">
      <alignment vertical="center"/>
    </xf>
    <xf numFmtId="0" fontId="8" fillId="0" borderId="0" xfId="0" applyFont="1">
      <alignment vertical="center"/>
    </xf>
    <xf numFmtId="0" fontId="8" fillId="0" borderId="2" xfId="0" applyFont="1" applyBorder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centerContinuous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 vertical="center"/>
    </xf>
    <xf numFmtId="0" fontId="6" fillId="0" borderId="3" xfId="0" applyFont="1" applyBorder="1" applyAlignment="1">
      <alignment horizontal="centerContinuous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Continuous" vertical="center"/>
    </xf>
    <xf numFmtId="0" fontId="6" fillId="0" borderId="0" xfId="0" applyFont="1" applyAlignment="1">
      <alignment horizontal="left" vertical="center" indent="3"/>
    </xf>
    <xf numFmtId="0" fontId="6" fillId="4" borderId="1" xfId="0" applyFont="1" applyFill="1" applyBorder="1" applyAlignment="1">
      <alignment horizontal="centerContinuous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1" fillId="0" borderId="0" xfId="0" applyFont="1">
      <alignment vertical="center"/>
    </xf>
    <xf numFmtId="38" fontId="6" fillId="0" borderId="1" xfId="1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8" fillId="5" borderId="2" xfId="0" applyFont="1" applyFill="1" applyBorder="1">
      <alignment vertical="center"/>
    </xf>
    <xf numFmtId="0" fontId="8" fillId="5" borderId="1" xfId="0" applyFont="1" applyFill="1" applyBorder="1">
      <alignment vertical="center"/>
    </xf>
    <xf numFmtId="0" fontId="8" fillId="6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Continuous" vertical="center"/>
    </xf>
    <xf numFmtId="0" fontId="8" fillId="5" borderId="7" xfId="0" applyFont="1" applyFill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38" fontId="6" fillId="0" borderId="0" xfId="1" applyFont="1" applyBorder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3" fillId="0" borderId="4" xfId="0" applyFont="1" applyBorder="1">
      <alignment vertical="center"/>
    </xf>
    <xf numFmtId="176" fontId="13" fillId="0" borderId="12" xfId="0" applyNumberFormat="1" applyFont="1" applyBorder="1" applyAlignment="1">
      <alignment horizontal="center" vertical="center"/>
    </xf>
    <xf numFmtId="0" fontId="6" fillId="0" borderId="0" xfId="0" applyFont="1" applyAlignment="1">
      <alignment horizontal="distributed"/>
    </xf>
    <xf numFmtId="0" fontId="13" fillId="0" borderId="0" xfId="0" applyFont="1" applyAlignment="1">
      <alignment horizontal="distributed"/>
    </xf>
    <xf numFmtId="0" fontId="13" fillId="0" borderId="4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176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distributed" vertical="center"/>
    </xf>
    <xf numFmtId="177" fontId="13" fillId="0" borderId="4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00"/>
      <color rgb="FFFF00FF"/>
      <color rgb="FF99FFCC"/>
      <color rgb="FF66FFFF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12</xdr:row>
          <xdr:rowOff>285750</xdr:rowOff>
        </xdr:from>
        <xdr:to>
          <xdr:col>6</xdr:col>
          <xdr:colOff>28575</xdr:colOff>
          <xdr:row>14</xdr:row>
          <xdr:rowOff>66675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0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295275</xdr:rowOff>
        </xdr:from>
        <xdr:to>
          <xdr:col>6</xdr:col>
          <xdr:colOff>180975</xdr:colOff>
          <xdr:row>15</xdr:row>
          <xdr:rowOff>85725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0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2678905</xdr:colOff>
      <xdr:row>8</xdr:row>
      <xdr:rowOff>261938</xdr:rowOff>
    </xdr:from>
    <xdr:to>
      <xdr:col>15</xdr:col>
      <xdr:colOff>178595</xdr:colOff>
      <xdr:row>10</xdr:row>
      <xdr:rowOff>154781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B50354A2-4744-2678-9945-1E1427DA2E50}"/>
            </a:ext>
          </a:extLst>
        </xdr:cNvPr>
        <xdr:cNvSpPr/>
      </xdr:nvSpPr>
      <xdr:spPr>
        <a:xfrm>
          <a:off x="13835061" y="3488532"/>
          <a:ext cx="2547940" cy="654843"/>
        </a:xfrm>
        <a:custGeom>
          <a:avLst/>
          <a:gdLst>
            <a:gd name="csX0" fmla="*/ 0 w 2547940"/>
            <a:gd name="csY0" fmla="*/ 0 h 654843"/>
            <a:gd name="csX1" fmla="*/ 424657 w 2547940"/>
            <a:gd name="csY1" fmla="*/ 0 h 654843"/>
            <a:gd name="csX2" fmla="*/ 424657 w 2547940"/>
            <a:gd name="csY2" fmla="*/ 0 h 654843"/>
            <a:gd name="csX3" fmla="*/ 743150 w 2547940"/>
            <a:gd name="csY3" fmla="*/ 0 h 654843"/>
            <a:gd name="csX4" fmla="*/ 1061642 w 2547940"/>
            <a:gd name="csY4" fmla="*/ 0 h 654843"/>
            <a:gd name="csX5" fmla="*/ 1571938 w 2547940"/>
            <a:gd name="csY5" fmla="*/ 0 h 654843"/>
            <a:gd name="csX6" fmla="*/ 2052507 w 2547940"/>
            <a:gd name="csY6" fmla="*/ 0 h 654843"/>
            <a:gd name="csX7" fmla="*/ 2547940 w 2547940"/>
            <a:gd name="csY7" fmla="*/ 0 h 654843"/>
            <a:gd name="csX8" fmla="*/ 2547940 w 2547940"/>
            <a:gd name="csY8" fmla="*/ 109141 h 654843"/>
            <a:gd name="csX9" fmla="*/ 2547940 w 2547940"/>
            <a:gd name="csY9" fmla="*/ 109141 h 654843"/>
            <a:gd name="csX10" fmla="*/ 2547940 w 2547940"/>
            <a:gd name="csY10" fmla="*/ 272851 h 654843"/>
            <a:gd name="csX11" fmla="*/ 2547940 w 2547940"/>
            <a:gd name="csY11" fmla="*/ 654843 h 654843"/>
            <a:gd name="csX12" fmla="*/ 2067370 w 2547940"/>
            <a:gd name="csY12" fmla="*/ 654843 h 654843"/>
            <a:gd name="csX13" fmla="*/ 1542212 w 2547940"/>
            <a:gd name="csY13" fmla="*/ 654843 h 654843"/>
            <a:gd name="csX14" fmla="*/ 1061642 w 2547940"/>
            <a:gd name="csY14" fmla="*/ 654843 h 654843"/>
            <a:gd name="csX15" fmla="*/ 730410 w 2547940"/>
            <a:gd name="csY15" fmla="*/ 654843 h 654843"/>
            <a:gd name="csX16" fmla="*/ 424657 w 2547940"/>
            <a:gd name="csY16" fmla="*/ 654843 h 654843"/>
            <a:gd name="csX17" fmla="*/ 424657 w 2547940"/>
            <a:gd name="csY17" fmla="*/ 654843 h 654843"/>
            <a:gd name="csX18" fmla="*/ 0 w 2547940"/>
            <a:gd name="csY18" fmla="*/ 654843 h 654843"/>
            <a:gd name="csX19" fmla="*/ 0 w 2547940"/>
            <a:gd name="csY19" fmla="*/ 272851 h 654843"/>
            <a:gd name="csX20" fmla="*/ -301676 w 2547940"/>
            <a:gd name="csY20" fmla="*/ 279232 h 654843"/>
            <a:gd name="csX21" fmla="*/ 0 w 2547940"/>
            <a:gd name="csY21" fmla="*/ 109141 h 654843"/>
            <a:gd name="csX22" fmla="*/ 0 w 2547940"/>
            <a:gd name="csY22" fmla="*/ 0 h 654843"/>
          </a:gdLst>
          <a:ahLst/>
          <a:cxnLst>
            <a:cxn ang="0">
              <a:pos x="csX0" y="csY0"/>
            </a:cxn>
            <a:cxn ang="0">
              <a:pos x="csX1" y="csY1"/>
            </a:cxn>
            <a:cxn ang="0">
              <a:pos x="csX2" y="csY2"/>
            </a:cxn>
            <a:cxn ang="0">
              <a:pos x="csX3" y="csY3"/>
            </a:cxn>
            <a:cxn ang="0">
              <a:pos x="csX4" y="csY4"/>
            </a:cxn>
            <a:cxn ang="0">
              <a:pos x="csX5" y="csY5"/>
            </a:cxn>
            <a:cxn ang="0">
              <a:pos x="csX6" y="csY6"/>
            </a:cxn>
            <a:cxn ang="0">
              <a:pos x="csX7" y="csY7"/>
            </a:cxn>
            <a:cxn ang="0">
              <a:pos x="csX8" y="csY8"/>
            </a:cxn>
            <a:cxn ang="0">
              <a:pos x="csX9" y="csY9"/>
            </a:cxn>
            <a:cxn ang="0">
              <a:pos x="csX10" y="csY10"/>
            </a:cxn>
            <a:cxn ang="0">
              <a:pos x="csX11" y="csY11"/>
            </a:cxn>
            <a:cxn ang="0">
              <a:pos x="csX12" y="csY12"/>
            </a:cxn>
            <a:cxn ang="0">
              <a:pos x="csX13" y="csY13"/>
            </a:cxn>
            <a:cxn ang="0">
              <a:pos x="csX14" y="csY14"/>
            </a:cxn>
            <a:cxn ang="0">
              <a:pos x="csX15" y="csY15"/>
            </a:cxn>
            <a:cxn ang="0">
              <a:pos x="csX16" y="csY16"/>
            </a:cxn>
            <a:cxn ang="0">
              <a:pos x="csX17" y="csY17"/>
            </a:cxn>
            <a:cxn ang="0">
              <a:pos x="csX18" y="csY18"/>
            </a:cxn>
            <a:cxn ang="0">
              <a:pos x="csX19" y="csY19"/>
            </a:cxn>
            <a:cxn ang="0">
              <a:pos x="csX20" y="csY20"/>
            </a:cxn>
            <a:cxn ang="0">
              <a:pos x="csX21" y="csY21"/>
            </a:cxn>
            <a:cxn ang="0">
              <a:pos x="csX22" y="csY22"/>
            </a:cxn>
          </a:cxnLst>
          <a:rect l="l" t="t" r="r" b="b"/>
          <a:pathLst>
            <a:path w="2547940" h="654843" fill="none" extrusionOk="0">
              <a:moveTo>
                <a:pt x="0" y="0"/>
              </a:moveTo>
              <a:cubicBezTo>
                <a:pt x="159286" y="-10035"/>
                <a:pt x="287098" y="24563"/>
                <a:pt x="424657" y="0"/>
              </a:cubicBezTo>
              <a:lnTo>
                <a:pt x="424657" y="0"/>
              </a:lnTo>
              <a:cubicBezTo>
                <a:pt x="490382" y="-16867"/>
                <a:pt x="614913" y="9329"/>
                <a:pt x="743150" y="0"/>
              </a:cubicBezTo>
              <a:cubicBezTo>
                <a:pt x="871387" y="-9329"/>
                <a:pt x="982596" y="14392"/>
                <a:pt x="1061642" y="0"/>
              </a:cubicBezTo>
              <a:cubicBezTo>
                <a:pt x="1191879" y="-21307"/>
                <a:pt x="1333240" y="990"/>
                <a:pt x="1571938" y="0"/>
              </a:cubicBezTo>
              <a:cubicBezTo>
                <a:pt x="1810636" y="-990"/>
                <a:pt x="1858295" y="29269"/>
                <a:pt x="2052507" y="0"/>
              </a:cubicBezTo>
              <a:cubicBezTo>
                <a:pt x="2246719" y="-29269"/>
                <a:pt x="2387851" y="20653"/>
                <a:pt x="2547940" y="0"/>
              </a:cubicBezTo>
              <a:cubicBezTo>
                <a:pt x="2553412" y="34043"/>
                <a:pt x="2545096" y="74686"/>
                <a:pt x="2547940" y="109141"/>
              </a:cubicBezTo>
              <a:lnTo>
                <a:pt x="2547940" y="109141"/>
              </a:lnTo>
              <a:cubicBezTo>
                <a:pt x="2552918" y="150777"/>
                <a:pt x="2546871" y="225041"/>
                <a:pt x="2547940" y="272851"/>
              </a:cubicBezTo>
              <a:cubicBezTo>
                <a:pt x="2555826" y="425948"/>
                <a:pt x="2536035" y="473092"/>
                <a:pt x="2547940" y="654843"/>
              </a:cubicBezTo>
              <a:cubicBezTo>
                <a:pt x="2362949" y="658731"/>
                <a:pt x="2275689" y="640479"/>
                <a:pt x="2067370" y="654843"/>
              </a:cubicBezTo>
              <a:cubicBezTo>
                <a:pt x="1859051" y="669207"/>
                <a:pt x="1756940" y="639884"/>
                <a:pt x="1542212" y="654843"/>
              </a:cubicBezTo>
              <a:cubicBezTo>
                <a:pt x="1327484" y="669802"/>
                <a:pt x="1244067" y="644475"/>
                <a:pt x="1061642" y="654843"/>
              </a:cubicBezTo>
              <a:cubicBezTo>
                <a:pt x="908261" y="669546"/>
                <a:pt x="866739" y="637192"/>
                <a:pt x="730410" y="654843"/>
              </a:cubicBezTo>
              <a:cubicBezTo>
                <a:pt x="594081" y="672494"/>
                <a:pt x="517529" y="636393"/>
                <a:pt x="424657" y="654843"/>
              </a:cubicBezTo>
              <a:lnTo>
                <a:pt x="424657" y="654843"/>
              </a:lnTo>
              <a:cubicBezTo>
                <a:pt x="282319" y="668139"/>
                <a:pt x="124252" y="653130"/>
                <a:pt x="0" y="654843"/>
              </a:cubicBezTo>
              <a:cubicBezTo>
                <a:pt x="-21893" y="555266"/>
                <a:pt x="20388" y="381255"/>
                <a:pt x="0" y="272851"/>
              </a:cubicBezTo>
              <a:cubicBezTo>
                <a:pt x="-145004" y="294187"/>
                <a:pt x="-228143" y="256822"/>
                <a:pt x="-301676" y="279232"/>
              </a:cubicBezTo>
              <a:cubicBezTo>
                <a:pt x="-217531" y="187552"/>
                <a:pt x="-116374" y="217269"/>
                <a:pt x="0" y="109141"/>
              </a:cubicBezTo>
              <a:cubicBezTo>
                <a:pt x="-9148" y="56217"/>
                <a:pt x="2296" y="39219"/>
                <a:pt x="0" y="0"/>
              </a:cubicBezTo>
              <a:close/>
            </a:path>
            <a:path w="2547940" h="654843" stroke="0" extrusionOk="0">
              <a:moveTo>
                <a:pt x="0" y="0"/>
              </a:moveTo>
              <a:cubicBezTo>
                <a:pt x="152166" y="-410"/>
                <a:pt x="258561" y="48183"/>
                <a:pt x="424657" y="0"/>
              </a:cubicBezTo>
              <a:lnTo>
                <a:pt x="424657" y="0"/>
              </a:lnTo>
              <a:cubicBezTo>
                <a:pt x="495658" y="-9473"/>
                <a:pt x="660578" y="23235"/>
                <a:pt x="755889" y="0"/>
              </a:cubicBezTo>
              <a:cubicBezTo>
                <a:pt x="851200" y="-23235"/>
                <a:pt x="948480" y="23273"/>
                <a:pt x="1061642" y="0"/>
              </a:cubicBezTo>
              <a:cubicBezTo>
                <a:pt x="1198289" y="-35550"/>
                <a:pt x="1388578" y="30036"/>
                <a:pt x="1512486" y="0"/>
              </a:cubicBezTo>
              <a:cubicBezTo>
                <a:pt x="1636394" y="-30036"/>
                <a:pt x="1844915" y="19605"/>
                <a:pt x="1963329" y="0"/>
              </a:cubicBezTo>
              <a:cubicBezTo>
                <a:pt x="2081743" y="-19605"/>
                <a:pt x="2401922" y="41616"/>
                <a:pt x="2547940" y="0"/>
              </a:cubicBezTo>
              <a:cubicBezTo>
                <a:pt x="2554199" y="47201"/>
                <a:pt x="2544563" y="61230"/>
                <a:pt x="2547940" y="109141"/>
              </a:cubicBezTo>
              <a:lnTo>
                <a:pt x="2547940" y="109141"/>
              </a:lnTo>
              <a:cubicBezTo>
                <a:pt x="2567580" y="172120"/>
                <a:pt x="2537231" y="220579"/>
                <a:pt x="2547940" y="272851"/>
              </a:cubicBezTo>
              <a:cubicBezTo>
                <a:pt x="2574213" y="416502"/>
                <a:pt x="2510638" y="499371"/>
                <a:pt x="2547940" y="654843"/>
              </a:cubicBezTo>
              <a:cubicBezTo>
                <a:pt x="2343974" y="664490"/>
                <a:pt x="2132652" y="627054"/>
                <a:pt x="2022781" y="654843"/>
              </a:cubicBezTo>
              <a:cubicBezTo>
                <a:pt x="1912910" y="682632"/>
                <a:pt x="1670606" y="627822"/>
                <a:pt x="1527349" y="654843"/>
              </a:cubicBezTo>
              <a:cubicBezTo>
                <a:pt x="1384092" y="681864"/>
                <a:pt x="1216078" y="647863"/>
                <a:pt x="1061642" y="654843"/>
              </a:cubicBezTo>
              <a:cubicBezTo>
                <a:pt x="936984" y="668725"/>
                <a:pt x="881089" y="624546"/>
                <a:pt x="755889" y="654843"/>
              </a:cubicBezTo>
              <a:cubicBezTo>
                <a:pt x="630689" y="685140"/>
                <a:pt x="554056" y="628852"/>
                <a:pt x="424657" y="654843"/>
              </a:cubicBezTo>
              <a:lnTo>
                <a:pt x="424657" y="654843"/>
              </a:lnTo>
              <a:cubicBezTo>
                <a:pt x="251794" y="672999"/>
                <a:pt x="211778" y="638680"/>
                <a:pt x="0" y="654843"/>
              </a:cubicBezTo>
              <a:cubicBezTo>
                <a:pt x="-594" y="464409"/>
                <a:pt x="23262" y="418659"/>
                <a:pt x="0" y="272851"/>
              </a:cubicBezTo>
              <a:cubicBezTo>
                <a:pt x="-82361" y="285464"/>
                <a:pt x="-162285" y="272047"/>
                <a:pt x="-301676" y="279232"/>
              </a:cubicBezTo>
              <a:cubicBezTo>
                <a:pt x="-234339" y="228975"/>
                <a:pt x="-100249" y="185041"/>
                <a:pt x="0" y="109141"/>
              </a:cubicBezTo>
              <a:cubicBezTo>
                <a:pt x="-3259" y="59107"/>
                <a:pt x="2577" y="45301"/>
                <a:pt x="0" y="0"/>
              </a:cubicBezTo>
              <a:close/>
            </a:path>
          </a:pathLst>
        </a:custGeom>
        <a:solidFill>
          <a:srgbClr val="99FFCC"/>
        </a:solidFill>
        <a:ln w="57150">
          <a:solidFill>
            <a:srgbClr val="FF00FF"/>
          </a:solidFill>
          <a:extLst>
            <a:ext uri="{C807C97D-BFC1-408E-A445-0C87EB9F89A2}">
              <ask:lineSketchStyleProps xmlns:ask="http://schemas.microsoft.com/office/drawing/2018/sketchyshapes" sd="481711788">
                <a:prstGeom prst="wedgeRectCallout">
                  <a:avLst>
                    <a:gd name="adj1" fmla="val -61840"/>
                    <a:gd name="adj2" fmla="val -7359"/>
                  </a:avLst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令和</a:t>
          </a:r>
          <a:r>
            <a:rPr kumimoji="1" lang="en-US" altLang="ja-JP" sz="1200" b="1">
              <a:solidFill>
                <a:sysClr val="windowText" lastClr="000000"/>
              </a:solidFill>
            </a:rPr>
            <a:t>8</a:t>
          </a:r>
          <a:r>
            <a:rPr kumimoji="1" lang="ja-JP" altLang="en-US" sz="1200" b="1">
              <a:solidFill>
                <a:sysClr val="windowText" lastClr="000000"/>
              </a:solidFill>
            </a:rPr>
            <a:t>年度から、保険料と会費も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補助します。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CA53A-C6B7-4074-B5C3-1D245247EADB}">
  <sheetPr>
    <tabColor rgb="FFFFFF00"/>
  </sheetPr>
  <dimension ref="B1:M26"/>
  <sheetViews>
    <sheetView tabSelected="1" view="pageBreakPreview" zoomScale="90" zoomScaleNormal="100" zoomScaleSheetLayoutView="90" workbookViewId="0">
      <selection activeCell="J8" sqref="J8"/>
    </sheetView>
  </sheetViews>
  <sheetFormatPr defaultRowHeight="30" customHeight="1"/>
  <cols>
    <col min="1" max="1" width="7.5" style="37" customWidth="1"/>
    <col min="2" max="2" width="4.25" style="37" customWidth="1"/>
    <col min="3" max="3" width="3.375" style="37" customWidth="1"/>
    <col min="4" max="4" width="10.5" style="37" customWidth="1"/>
    <col min="5" max="5" width="5" style="37" customWidth="1"/>
    <col min="6" max="6" width="10.5" style="37" customWidth="1"/>
    <col min="7" max="8" width="9" style="37"/>
    <col min="9" max="9" width="11.125" style="37" customWidth="1"/>
    <col min="10" max="10" width="10" style="37" customWidth="1"/>
    <col min="11" max="11" width="9" style="37"/>
    <col min="12" max="12" width="9" style="37" customWidth="1"/>
    <col min="13" max="13" width="9" style="37"/>
    <col min="14" max="14" width="5.875" style="37" customWidth="1"/>
    <col min="15" max="16384" width="9" style="37"/>
  </cols>
  <sheetData>
    <row r="1" spans="2:13" ht="30" customHeight="1">
      <c r="K1" s="48"/>
      <c r="L1" s="48"/>
      <c r="M1" s="48"/>
    </row>
    <row r="2" spans="2:13" ht="30" customHeight="1">
      <c r="K2" s="39"/>
      <c r="L2" s="39"/>
      <c r="M2" s="39"/>
    </row>
    <row r="3" spans="2:13" ht="30" customHeight="1">
      <c r="B3" s="37" t="s">
        <v>115</v>
      </c>
    </row>
    <row r="4" spans="2:13" ht="30" customHeight="1">
      <c r="B4" s="37" t="s">
        <v>116</v>
      </c>
    </row>
    <row r="5" spans="2:13" ht="30" customHeight="1">
      <c r="B5" s="37" t="s">
        <v>117</v>
      </c>
    </row>
    <row r="6" spans="2:13" ht="30" customHeight="1">
      <c r="I6" s="37" t="s">
        <v>116</v>
      </c>
      <c r="K6" s="39"/>
      <c r="L6" s="39"/>
      <c r="M6" s="39"/>
    </row>
    <row r="7" spans="2:13" ht="30" customHeight="1">
      <c r="I7" s="44" t="s">
        <v>73</v>
      </c>
      <c r="J7" s="24"/>
      <c r="K7" s="24"/>
      <c r="L7" s="24"/>
      <c r="M7" s="24"/>
    </row>
    <row r="8" spans="2:13" ht="30" customHeight="1">
      <c r="I8" s="45" t="s">
        <v>72</v>
      </c>
      <c r="J8" s="24"/>
      <c r="K8" s="24"/>
      <c r="L8" s="24"/>
      <c r="M8" s="24"/>
    </row>
    <row r="9" spans="2:13" ht="30" customHeight="1">
      <c r="I9" s="45" t="s">
        <v>135</v>
      </c>
      <c r="J9" s="43"/>
      <c r="K9" s="43"/>
      <c r="L9" s="43"/>
      <c r="M9" s="43"/>
    </row>
    <row r="12" spans="2:13" ht="30" customHeight="1">
      <c r="B12" s="47" t="s">
        <v>2</v>
      </c>
      <c r="C12" s="47"/>
      <c r="D12" s="47"/>
      <c r="E12" s="12" t="s">
        <v>118</v>
      </c>
      <c r="F12" s="12"/>
    </row>
    <row r="14" spans="2:13" ht="30" customHeight="1">
      <c r="B14" s="38">
        <v>1</v>
      </c>
      <c r="C14" s="49" t="s">
        <v>119</v>
      </c>
      <c r="D14" s="49"/>
      <c r="G14" s="37" t="s">
        <v>129</v>
      </c>
      <c r="H14" s="41"/>
    </row>
    <row r="15" spans="2:13" ht="30" customHeight="1">
      <c r="B15" s="38"/>
      <c r="C15" s="40"/>
      <c r="D15" s="40"/>
      <c r="G15" s="37" t="s">
        <v>128</v>
      </c>
    </row>
    <row r="16" spans="2:13" ht="30" customHeight="1">
      <c r="B16" s="38"/>
      <c r="C16" s="40"/>
      <c r="D16" s="40"/>
    </row>
    <row r="17" spans="2:10" ht="30" customHeight="1">
      <c r="B17" s="38">
        <v>2</v>
      </c>
      <c r="C17" s="49" t="s">
        <v>120</v>
      </c>
      <c r="D17" s="49"/>
      <c r="F17" s="42"/>
      <c r="G17" s="42"/>
      <c r="H17" s="42"/>
      <c r="I17" s="37" t="s">
        <v>130</v>
      </c>
    </row>
    <row r="19" spans="2:10" ht="30" customHeight="1">
      <c r="B19" s="38">
        <v>3</v>
      </c>
      <c r="C19" s="37" t="s">
        <v>121</v>
      </c>
    </row>
    <row r="21" spans="2:10" ht="30" customHeight="1">
      <c r="C21" s="37" t="s">
        <v>122</v>
      </c>
      <c r="D21" s="37" t="s">
        <v>123</v>
      </c>
      <c r="F21" s="37" t="s">
        <v>131</v>
      </c>
      <c r="G21" s="42"/>
      <c r="H21" s="37" t="s">
        <v>132</v>
      </c>
    </row>
    <row r="22" spans="2:10" ht="30" customHeight="1">
      <c r="F22" s="50"/>
      <c r="G22" s="50"/>
      <c r="H22" s="38" t="s">
        <v>133</v>
      </c>
      <c r="I22" s="50"/>
      <c r="J22" s="50"/>
    </row>
    <row r="24" spans="2:10" ht="30" customHeight="1">
      <c r="C24" s="37" t="s">
        <v>124</v>
      </c>
      <c r="D24" s="37" t="s">
        <v>125</v>
      </c>
      <c r="F24" s="46"/>
      <c r="G24" s="46"/>
      <c r="H24" s="46"/>
      <c r="I24" s="46"/>
      <c r="J24" s="46"/>
    </row>
    <row r="26" spans="2:10" ht="30" customHeight="1">
      <c r="C26" s="37" t="s">
        <v>126</v>
      </c>
      <c r="D26" s="37" t="s">
        <v>127</v>
      </c>
      <c r="F26" s="37" t="s">
        <v>134</v>
      </c>
    </row>
  </sheetData>
  <mergeCells count="7">
    <mergeCell ref="F24:J24"/>
    <mergeCell ref="B12:D12"/>
    <mergeCell ref="K1:M1"/>
    <mergeCell ref="C14:D14"/>
    <mergeCell ref="C17:D17"/>
    <mergeCell ref="F22:G22"/>
    <mergeCell ref="I22:J22"/>
  </mergeCells>
  <phoneticPr fontId="1"/>
  <printOptions horizontalCentered="1"/>
  <pageMargins left="0.51181102362204722" right="0.51181102362204722" top="0.94488188976377963" bottom="0.55118110236220474" header="0.31496062992125984" footer="0.31496062992125984"/>
  <pageSetup paperSize="9" scale="74" orientation="portrait" horizontalDpi="0" verticalDpi="0" r:id="rId1"/>
  <headerFooter>
    <oddHeader>&amp;R様式1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6" r:id="rId4" name="Check Box 4">
              <controlPr defaultSize="0" autoFill="0" autoLine="0" autoPict="0">
                <anchor moveWithCells="1">
                  <from>
                    <xdr:col>5</xdr:col>
                    <xdr:colOff>295275</xdr:colOff>
                    <xdr:row>12</xdr:row>
                    <xdr:rowOff>285750</xdr:rowOff>
                  </from>
                  <to>
                    <xdr:col>6</xdr:col>
                    <xdr:colOff>28575</xdr:colOff>
                    <xdr:row>14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5" name="Check Box 5">
              <controlPr defaultSize="0" autoFill="0" autoLine="0" autoPict="0">
                <anchor moveWithCells="1">
                  <from>
                    <xdr:col>5</xdr:col>
                    <xdr:colOff>295275</xdr:colOff>
                    <xdr:row>13</xdr:row>
                    <xdr:rowOff>295275</xdr:rowOff>
                  </from>
                  <to>
                    <xdr:col>6</xdr:col>
                    <xdr:colOff>180975</xdr:colOff>
                    <xdr:row>15</xdr:row>
                    <xdr:rowOff>85725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76567C6-1C6B-4B99-96B8-75431C0D20A3}">
          <x14:formula1>
            <xm:f>作業用※削除禁止!$A$3:$A$15</xm:f>
          </x14:formula1>
          <xm:sqref>B12</xm:sqref>
        </x14:dataValidation>
        <x14:dataValidation type="list" allowBlank="1" showInputMessage="1" showErrorMessage="1" xr:uid="{ECDBFDC9-FACF-4D9C-8188-4AEAD2CCB045}">
          <x14:formula1>
            <xm:f>作業用※削除禁止!$C$3:$C$40</xm:f>
          </x14:formula1>
          <xm:sqref>J8</xm:sqref>
        </x14:dataValidation>
        <x14:dataValidation type="list" allowBlank="1" showInputMessage="1" showErrorMessage="1" xr:uid="{B24B4C42-950E-4636-8E60-86D197124EAE}">
          <x14:formula1>
            <xm:f>作業用※削除禁止!$B$3:$B$12</xm:f>
          </x14:formula1>
          <xm:sqref>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079BF-95FC-4BE2-A627-98152C38FC01}">
  <sheetPr codeName="Sheet2">
    <tabColor rgb="FFFF00FF"/>
  </sheetPr>
  <dimension ref="B1:M25"/>
  <sheetViews>
    <sheetView topLeftCell="A7" zoomScale="80" zoomScaleNormal="80" workbookViewId="0">
      <selection activeCell="I20" sqref="I20:I23"/>
    </sheetView>
  </sheetViews>
  <sheetFormatPr defaultRowHeight="14.25"/>
  <cols>
    <col min="1" max="1" width="0.875" style="2" customWidth="1"/>
    <col min="2" max="2" width="10.375" style="2" customWidth="1"/>
    <col min="3" max="3" width="18.375" style="2" bestFit="1" customWidth="1"/>
    <col min="4" max="4" width="15.5" style="2" customWidth="1"/>
    <col min="5" max="5" width="36.625" style="2" customWidth="1"/>
    <col min="6" max="6" width="0.875" style="2" customWidth="1"/>
    <col min="7" max="7" width="6.125" style="2" customWidth="1"/>
    <col min="8" max="8" width="0.875" style="2" customWidth="1"/>
    <col min="9" max="9" width="10.375" style="2" customWidth="1"/>
    <col min="10" max="10" width="18.375" style="2" bestFit="1" customWidth="1"/>
    <col min="11" max="11" width="15.5" style="2" customWidth="1"/>
    <col min="12" max="12" width="36.625" style="2" customWidth="1"/>
    <col min="13" max="13" width="0.875" style="2" customWidth="1"/>
    <col min="14" max="16384" width="9" style="2"/>
  </cols>
  <sheetData>
    <row r="1" spans="2:13" ht="48.75" customHeight="1">
      <c r="I1" s="25" t="s">
        <v>75</v>
      </c>
    </row>
    <row r="2" spans="2:13" ht="43.5" customHeight="1">
      <c r="B2" s="4"/>
      <c r="C2" s="19"/>
      <c r="D2" s="12" t="s">
        <v>53</v>
      </c>
      <c r="E2" s="4"/>
      <c r="F2" s="4"/>
      <c r="G2" s="4"/>
      <c r="I2" s="4"/>
      <c r="J2" s="19" t="s">
        <v>76</v>
      </c>
      <c r="K2" s="12" t="s">
        <v>53</v>
      </c>
      <c r="L2" s="4"/>
      <c r="M2" s="4"/>
    </row>
    <row r="3" spans="2:13" ht="24.95" customHeight="1">
      <c r="B3" s="4"/>
      <c r="C3" s="19"/>
      <c r="D3" s="12"/>
      <c r="E3" s="4"/>
      <c r="F3" s="4"/>
      <c r="G3" s="4"/>
      <c r="I3" s="4"/>
      <c r="J3" s="19"/>
      <c r="K3" s="12"/>
      <c r="L3" s="4"/>
      <c r="M3" s="4"/>
    </row>
    <row r="4" spans="2:13" ht="23.25">
      <c r="B4" s="20" t="s">
        <v>73</v>
      </c>
      <c r="C4" s="24"/>
      <c r="D4" s="21" t="s">
        <v>72</v>
      </c>
      <c r="E4" s="24"/>
      <c r="F4" s="4"/>
      <c r="G4" s="4"/>
      <c r="I4" s="20" t="s">
        <v>73</v>
      </c>
      <c r="J4" s="24" t="s">
        <v>77</v>
      </c>
      <c r="K4" s="21" t="s">
        <v>72</v>
      </c>
      <c r="L4" s="24" t="s">
        <v>78</v>
      </c>
      <c r="M4" s="4"/>
    </row>
    <row r="5" spans="2:13" s="3" customFormat="1" ht="24.95" customHeight="1">
      <c r="B5" s="13"/>
      <c r="C5" s="13"/>
      <c r="D5" s="13"/>
      <c r="E5" s="13"/>
      <c r="G5" s="5"/>
      <c r="I5" s="13"/>
      <c r="J5" s="13"/>
      <c r="K5" s="13"/>
      <c r="L5" s="13"/>
    </row>
    <row r="6" spans="2:13" s="3" customFormat="1" ht="20.25" customHeight="1">
      <c r="B6" s="3" t="s">
        <v>54</v>
      </c>
      <c r="I6" s="3" t="s">
        <v>54</v>
      </c>
    </row>
    <row r="7" spans="2:13" ht="30" customHeight="1">
      <c r="B7" s="22" t="s">
        <v>55</v>
      </c>
      <c r="C7" s="22"/>
      <c r="D7" s="23" t="s">
        <v>57</v>
      </c>
      <c r="E7" s="23" t="s">
        <v>56</v>
      </c>
      <c r="I7" s="22" t="s">
        <v>55</v>
      </c>
      <c r="J7" s="22"/>
      <c r="K7" s="23" t="s">
        <v>57</v>
      </c>
      <c r="L7" s="23" t="s">
        <v>56</v>
      </c>
    </row>
    <row r="8" spans="2:13" ht="40.5" customHeight="1">
      <c r="B8" s="16" t="s">
        <v>71</v>
      </c>
      <c r="C8" s="16"/>
      <c r="D8" s="26"/>
      <c r="E8" s="14"/>
      <c r="I8" s="16" t="s">
        <v>71</v>
      </c>
      <c r="J8" s="16"/>
      <c r="K8" s="26">
        <v>460000</v>
      </c>
      <c r="L8" s="27" t="s">
        <v>79</v>
      </c>
    </row>
    <row r="9" spans="2:13" ht="30" customHeight="1">
      <c r="B9" s="51" t="s">
        <v>58</v>
      </c>
      <c r="C9" s="52"/>
      <c r="D9" s="26"/>
      <c r="E9" s="14"/>
      <c r="I9" s="51" t="s">
        <v>58</v>
      </c>
      <c r="J9" s="52"/>
      <c r="K9" s="26">
        <v>382500</v>
      </c>
      <c r="L9" s="14" t="s">
        <v>136</v>
      </c>
    </row>
    <row r="10" spans="2:13" ht="30" customHeight="1">
      <c r="B10" s="17"/>
      <c r="C10" s="18"/>
      <c r="D10" s="26"/>
      <c r="E10" s="14"/>
      <c r="I10" s="17"/>
      <c r="J10" s="18"/>
      <c r="K10" s="26"/>
      <c r="L10" s="14"/>
    </row>
    <row r="11" spans="2:13" ht="30" customHeight="1">
      <c r="B11" s="17"/>
      <c r="C11" s="18"/>
      <c r="D11" s="26"/>
      <c r="E11" s="14"/>
      <c r="I11" s="17"/>
      <c r="J11" s="18"/>
      <c r="K11" s="26"/>
      <c r="L11" s="14"/>
    </row>
    <row r="12" spans="2:13" ht="30" customHeight="1">
      <c r="B12" s="16" t="s">
        <v>59</v>
      </c>
      <c r="C12" s="16"/>
      <c r="D12" s="26">
        <f>SUM(D8:D10)</f>
        <v>0</v>
      </c>
      <c r="E12" s="14"/>
      <c r="I12" s="16" t="s">
        <v>59</v>
      </c>
      <c r="J12" s="16"/>
      <c r="K12" s="26">
        <f>SUM(K8:K10)</f>
        <v>842500</v>
      </c>
      <c r="L12" s="14"/>
    </row>
    <row r="13" spans="2:13" ht="30" customHeight="1"/>
    <row r="14" spans="2:13" ht="30" customHeight="1">
      <c r="B14" s="3" t="s">
        <v>60</v>
      </c>
      <c r="C14" s="3"/>
      <c r="D14" s="3"/>
      <c r="E14" s="3"/>
      <c r="I14" s="3" t="s">
        <v>60</v>
      </c>
      <c r="J14" s="3"/>
      <c r="K14" s="3"/>
      <c r="L14" s="3"/>
    </row>
    <row r="15" spans="2:13" ht="30" customHeight="1">
      <c r="B15" s="22" t="s">
        <v>55</v>
      </c>
      <c r="C15" s="22"/>
      <c r="D15" s="23" t="s">
        <v>57</v>
      </c>
      <c r="E15" s="23" t="s">
        <v>56</v>
      </c>
      <c r="I15" s="22" t="s">
        <v>55</v>
      </c>
      <c r="J15" s="22"/>
      <c r="K15" s="23" t="s">
        <v>57</v>
      </c>
      <c r="L15" s="23" t="s">
        <v>56</v>
      </c>
    </row>
    <row r="16" spans="2:13" ht="30" customHeight="1">
      <c r="B16" s="15" t="s">
        <v>61</v>
      </c>
      <c r="C16" s="15" t="s">
        <v>62</v>
      </c>
      <c r="D16" s="26"/>
      <c r="E16" s="14"/>
      <c r="I16" s="15" t="s">
        <v>61</v>
      </c>
      <c r="J16" s="15" t="s">
        <v>62</v>
      </c>
      <c r="K16" s="26">
        <v>450000</v>
      </c>
      <c r="L16" s="14" t="s">
        <v>137</v>
      </c>
    </row>
    <row r="17" spans="2:12" ht="30" customHeight="1">
      <c r="B17" s="53" t="s">
        <v>141</v>
      </c>
      <c r="C17" s="15" t="s">
        <v>63</v>
      </c>
      <c r="D17" s="26"/>
      <c r="E17" s="14"/>
      <c r="I17" s="53" t="s">
        <v>142</v>
      </c>
      <c r="J17" s="15" t="s">
        <v>63</v>
      </c>
      <c r="K17" s="26">
        <v>150000</v>
      </c>
      <c r="L17" s="14" t="s">
        <v>80</v>
      </c>
    </row>
    <row r="18" spans="2:12" ht="30" customHeight="1">
      <c r="B18" s="54"/>
      <c r="C18" s="15" t="s">
        <v>64</v>
      </c>
      <c r="D18" s="26"/>
      <c r="E18" s="14"/>
      <c r="I18" s="54"/>
      <c r="J18" s="15" t="s">
        <v>64</v>
      </c>
      <c r="K18" s="26">
        <v>10000</v>
      </c>
      <c r="L18" s="14"/>
    </row>
    <row r="19" spans="2:12" ht="30" customHeight="1">
      <c r="B19" s="55"/>
      <c r="C19" s="15" t="s">
        <v>66</v>
      </c>
      <c r="D19" s="26"/>
      <c r="E19" s="14"/>
      <c r="I19" s="55"/>
      <c r="J19" s="15" t="s">
        <v>66</v>
      </c>
      <c r="K19" s="26">
        <v>125000</v>
      </c>
      <c r="L19" s="14" t="s">
        <v>138</v>
      </c>
    </row>
    <row r="20" spans="2:12" ht="41.25" customHeight="1">
      <c r="B20" s="53" t="s">
        <v>70</v>
      </c>
      <c r="C20" s="15" t="s">
        <v>67</v>
      </c>
      <c r="D20" s="26"/>
      <c r="E20" s="14"/>
      <c r="I20" s="53" t="s">
        <v>70</v>
      </c>
      <c r="J20" s="15" t="s">
        <v>67</v>
      </c>
      <c r="K20" s="26">
        <v>24000</v>
      </c>
      <c r="L20" s="27" t="s">
        <v>81</v>
      </c>
    </row>
    <row r="21" spans="2:12" ht="30" customHeight="1">
      <c r="B21" s="54"/>
      <c r="C21" s="15" t="s">
        <v>68</v>
      </c>
      <c r="D21" s="26"/>
      <c r="E21" s="14"/>
      <c r="I21" s="54"/>
      <c r="J21" s="15" t="s">
        <v>68</v>
      </c>
      <c r="K21" s="26">
        <v>13500</v>
      </c>
      <c r="L21" s="14" t="s">
        <v>82</v>
      </c>
    </row>
    <row r="22" spans="2:12" ht="30" customHeight="1">
      <c r="B22" s="54"/>
      <c r="C22" s="15" t="s">
        <v>69</v>
      </c>
      <c r="D22" s="26"/>
      <c r="E22" s="14" t="s">
        <v>74</v>
      </c>
      <c r="I22" s="54"/>
      <c r="J22" s="15" t="s">
        <v>69</v>
      </c>
      <c r="K22" s="26">
        <v>60000</v>
      </c>
      <c r="L22" s="14" t="s">
        <v>74</v>
      </c>
    </row>
    <row r="23" spans="2:12" ht="30" customHeight="1">
      <c r="B23" s="55"/>
      <c r="C23" s="15" t="s">
        <v>65</v>
      </c>
      <c r="D23" s="26"/>
      <c r="E23" s="14"/>
      <c r="I23" s="55"/>
      <c r="J23" s="15" t="s">
        <v>65</v>
      </c>
      <c r="K23" s="26">
        <v>10000</v>
      </c>
      <c r="L23" s="14"/>
    </row>
    <row r="24" spans="2:12" ht="30" customHeight="1">
      <c r="B24" s="15"/>
      <c r="C24" s="15"/>
      <c r="D24" s="26"/>
      <c r="E24" s="14"/>
      <c r="I24" s="15"/>
      <c r="J24" s="15"/>
      <c r="K24" s="26"/>
      <c r="L24" s="14"/>
    </row>
    <row r="25" spans="2:12" ht="30" customHeight="1">
      <c r="B25" s="16" t="s">
        <v>59</v>
      </c>
      <c r="C25" s="16"/>
      <c r="D25" s="26">
        <f>SUM(D16:D24)</f>
        <v>0</v>
      </c>
      <c r="E25" s="14"/>
      <c r="I25" s="16" t="s">
        <v>59</v>
      </c>
      <c r="J25" s="16"/>
      <c r="K25" s="26">
        <f>SUM(K16:K24)</f>
        <v>842500</v>
      </c>
      <c r="L25" s="14"/>
    </row>
  </sheetData>
  <mergeCells count="6">
    <mergeCell ref="I9:J9"/>
    <mergeCell ref="I17:I19"/>
    <mergeCell ref="B17:B19"/>
    <mergeCell ref="B9:C9"/>
    <mergeCell ref="B20:B23"/>
    <mergeCell ref="I20:I23"/>
  </mergeCells>
  <phoneticPr fontId="1"/>
  <printOptions horizontalCentered="1"/>
  <pageMargins left="0.31496062992125984" right="0.31496062992125984" top="0.55118110236220474" bottom="0.55118110236220474" header="0.11811023622047245" footer="0.11811023622047245"/>
  <pageSetup paperSize="9" scale="95" orientation="portrait" horizontalDpi="0" verticalDpi="0" r:id="rId1"/>
  <headerFooter>
    <oddHeader>&amp;R　　　　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68BFB46-BA7D-4AAD-9BAF-68515D1B1C1C}">
          <x14:formula1>
            <xm:f>作業用※削除禁止!$A$3:$A$15</xm:f>
          </x14:formula1>
          <xm:sqref>I2:I3 C2 B3</xm:sqref>
        </x14:dataValidation>
        <x14:dataValidation type="list" allowBlank="1" showInputMessage="1" showErrorMessage="1" xr:uid="{28488545-0BC7-417B-91EF-800D2BAAE572}">
          <x14:formula1>
            <xm:f>作業用※削除禁止!$B$3:$B$12</xm:f>
          </x14:formula1>
          <xm:sqref>C4</xm:sqref>
        </x14:dataValidation>
        <x14:dataValidation type="list" allowBlank="1" showInputMessage="1" showErrorMessage="1" xr:uid="{2717930C-0460-4B36-9454-BBA792506A2B}">
          <x14:formula1>
            <xm:f>作業用※削除禁止!$C$3:$C$28</xm:f>
          </x14:formula1>
          <xm:sqref>E4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0657D-5F8A-4A52-80CD-797272540615}">
  <sheetPr>
    <tabColor rgb="FF00B0F0"/>
  </sheetPr>
  <dimension ref="B1:M27"/>
  <sheetViews>
    <sheetView topLeftCell="A16" zoomScale="80" zoomScaleNormal="80" workbookViewId="0">
      <selection activeCell="I22" sqref="I22:I25"/>
    </sheetView>
  </sheetViews>
  <sheetFormatPr defaultRowHeight="14.25"/>
  <cols>
    <col min="1" max="1" width="0.875" style="2" customWidth="1"/>
    <col min="2" max="2" width="11.75" style="2" customWidth="1"/>
    <col min="3" max="3" width="19" style="2" customWidth="1"/>
    <col min="4" max="4" width="15.5" style="2" customWidth="1"/>
    <col min="5" max="5" width="47" style="2" customWidth="1"/>
    <col min="6" max="6" width="0.875" style="2" customWidth="1"/>
    <col min="7" max="7" width="6.125" style="2" customWidth="1"/>
    <col min="8" max="8" width="0.875" style="2" customWidth="1"/>
    <col min="9" max="9" width="11.75" style="2" customWidth="1"/>
    <col min="10" max="10" width="18.375" style="2" bestFit="1" customWidth="1"/>
    <col min="11" max="11" width="15.5" style="2" customWidth="1"/>
    <col min="12" max="12" width="47.125" style="2" customWidth="1"/>
    <col min="13" max="13" width="0.875" style="2" customWidth="1"/>
    <col min="14" max="16384" width="9" style="2"/>
  </cols>
  <sheetData>
    <row r="1" spans="2:13" ht="58.5" customHeight="1">
      <c r="I1" s="25" t="s">
        <v>75</v>
      </c>
    </row>
    <row r="2" spans="2:13" ht="43.5" customHeight="1">
      <c r="B2" s="4"/>
      <c r="C2" s="56"/>
      <c r="D2" s="56"/>
      <c r="E2" s="12" t="s">
        <v>83</v>
      </c>
      <c r="F2" s="4"/>
      <c r="G2" s="4"/>
      <c r="I2" s="4"/>
      <c r="J2" s="19" t="s">
        <v>76</v>
      </c>
      <c r="K2" s="12" t="s">
        <v>83</v>
      </c>
      <c r="L2" s="4"/>
      <c r="M2" s="4"/>
    </row>
    <row r="3" spans="2:13" ht="24.95" customHeight="1">
      <c r="B3" s="4"/>
      <c r="C3" s="19"/>
      <c r="D3" s="12"/>
      <c r="E3" s="4"/>
      <c r="F3" s="4"/>
      <c r="G3" s="4"/>
      <c r="I3" s="4"/>
      <c r="J3" s="19"/>
      <c r="K3" s="12"/>
      <c r="L3" s="4"/>
      <c r="M3" s="4"/>
    </row>
    <row r="4" spans="2:13" ht="23.25">
      <c r="B4" s="20" t="s">
        <v>73</v>
      </c>
      <c r="C4" s="24"/>
      <c r="D4" s="21" t="s">
        <v>72</v>
      </c>
      <c r="E4" s="24"/>
      <c r="F4" s="4"/>
      <c r="G4" s="4"/>
      <c r="I4" s="20" t="s">
        <v>73</v>
      </c>
      <c r="J4" s="24" t="s">
        <v>77</v>
      </c>
      <c r="K4" s="21" t="s">
        <v>72</v>
      </c>
      <c r="L4" s="24" t="s">
        <v>78</v>
      </c>
      <c r="M4" s="4"/>
    </row>
    <row r="5" spans="2:13" s="3" customFormat="1" ht="24.95" customHeight="1">
      <c r="B5" s="13"/>
      <c r="C5" s="13"/>
      <c r="D5" s="13"/>
      <c r="E5" s="13"/>
      <c r="G5" s="5"/>
      <c r="I5" s="13"/>
      <c r="J5" s="13"/>
      <c r="K5" s="13"/>
      <c r="L5" s="13"/>
    </row>
    <row r="6" spans="2:13" s="3" customFormat="1" ht="20.25" customHeight="1">
      <c r="B6" s="3" t="s">
        <v>54</v>
      </c>
      <c r="I6" s="3" t="s">
        <v>54</v>
      </c>
    </row>
    <row r="7" spans="2:13" ht="30" customHeight="1">
      <c r="B7" s="22" t="s">
        <v>55</v>
      </c>
      <c r="C7" s="22"/>
      <c r="D7" s="23" t="s">
        <v>57</v>
      </c>
      <c r="E7" s="23" t="s">
        <v>56</v>
      </c>
      <c r="I7" s="22" t="s">
        <v>55</v>
      </c>
      <c r="J7" s="22"/>
      <c r="K7" s="23" t="s">
        <v>57</v>
      </c>
      <c r="L7" s="23" t="s">
        <v>56</v>
      </c>
    </row>
    <row r="8" spans="2:13" ht="30" customHeight="1">
      <c r="B8" s="16" t="s">
        <v>71</v>
      </c>
      <c r="C8" s="16"/>
      <c r="D8" s="26"/>
      <c r="E8" s="14"/>
      <c r="I8" s="16" t="s">
        <v>71</v>
      </c>
      <c r="J8" s="16"/>
      <c r="K8" s="26">
        <f>15*2000*12</f>
        <v>360000</v>
      </c>
      <c r="L8" s="27" t="s">
        <v>107</v>
      </c>
    </row>
    <row r="9" spans="2:13" ht="30" customHeight="1">
      <c r="B9" s="51" t="s">
        <v>58</v>
      </c>
      <c r="C9" s="52"/>
      <c r="D9" s="26"/>
      <c r="E9" s="14"/>
      <c r="I9" s="51" t="s">
        <v>58</v>
      </c>
      <c r="J9" s="52"/>
      <c r="K9" s="26">
        <f>130000</f>
        <v>130000</v>
      </c>
      <c r="L9" s="27" t="s">
        <v>139</v>
      </c>
    </row>
    <row r="10" spans="2:13" ht="30" customHeight="1">
      <c r="B10" s="57"/>
      <c r="C10" s="58"/>
      <c r="D10" s="26"/>
      <c r="E10" s="14" t="s">
        <v>102</v>
      </c>
      <c r="I10" s="57"/>
      <c r="J10" s="58"/>
      <c r="K10" s="26">
        <f>1300*15</f>
        <v>19500</v>
      </c>
      <c r="L10" s="14" t="s">
        <v>108</v>
      </c>
    </row>
    <row r="11" spans="2:13" ht="30" customHeight="1">
      <c r="B11" s="17" t="s">
        <v>103</v>
      </c>
      <c r="C11" s="18"/>
      <c r="D11" s="26"/>
      <c r="E11" s="14"/>
      <c r="I11" s="17" t="s">
        <v>103</v>
      </c>
      <c r="J11" s="18"/>
      <c r="K11" s="26">
        <v>65500</v>
      </c>
      <c r="L11" s="14"/>
    </row>
    <row r="12" spans="2:13" ht="30" customHeight="1">
      <c r="B12" s="17" t="s">
        <v>106</v>
      </c>
      <c r="C12" s="18"/>
      <c r="D12" s="26"/>
      <c r="E12" s="14"/>
      <c r="I12" s="17" t="s">
        <v>106</v>
      </c>
      <c r="J12" s="18"/>
      <c r="K12" s="26"/>
      <c r="L12" s="14" t="s">
        <v>109</v>
      </c>
    </row>
    <row r="13" spans="2:13" ht="30" customHeight="1">
      <c r="B13" s="16" t="s">
        <v>59</v>
      </c>
      <c r="C13" s="16"/>
      <c r="D13" s="26">
        <f>SUM(D8:D11)</f>
        <v>0</v>
      </c>
      <c r="E13" s="14"/>
      <c r="I13" s="16" t="s">
        <v>59</v>
      </c>
      <c r="J13" s="16"/>
      <c r="K13" s="26">
        <f>SUM(K8:K11)</f>
        <v>575000</v>
      </c>
      <c r="L13" s="14"/>
    </row>
    <row r="14" spans="2:13" ht="30" customHeight="1">
      <c r="B14" s="35" t="s">
        <v>110</v>
      </c>
      <c r="C14" s="20"/>
      <c r="D14" s="34"/>
      <c r="I14" s="35" t="s">
        <v>110</v>
      </c>
      <c r="J14" s="20"/>
      <c r="K14" s="34"/>
    </row>
    <row r="15" spans="2:13" ht="30" customHeight="1">
      <c r="B15" s="36" t="s">
        <v>111</v>
      </c>
      <c r="C15" s="20"/>
      <c r="D15" s="34"/>
      <c r="I15" s="36" t="s">
        <v>111</v>
      </c>
      <c r="J15" s="20"/>
      <c r="K15" s="34"/>
    </row>
    <row r="16" spans="2:13" ht="30" customHeight="1"/>
    <row r="17" spans="2:12" ht="30" customHeight="1">
      <c r="B17" s="3" t="s">
        <v>60</v>
      </c>
      <c r="C17" s="3"/>
      <c r="D17" s="3"/>
      <c r="E17" s="3"/>
      <c r="I17" s="3" t="s">
        <v>60</v>
      </c>
      <c r="J17" s="3"/>
      <c r="K17" s="3"/>
      <c r="L17" s="3"/>
    </row>
    <row r="18" spans="2:12" ht="30" customHeight="1">
      <c r="B18" s="22" t="s">
        <v>55</v>
      </c>
      <c r="C18" s="22"/>
      <c r="D18" s="23" t="s">
        <v>57</v>
      </c>
      <c r="E18" s="23" t="s">
        <v>56</v>
      </c>
      <c r="I18" s="22" t="s">
        <v>55</v>
      </c>
      <c r="J18" s="22"/>
      <c r="K18" s="23" t="s">
        <v>57</v>
      </c>
      <c r="L18" s="23" t="s">
        <v>56</v>
      </c>
    </row>
    <row r="19" spans="2:12" ht="30" customHeight="1">
      <c r="B19" s="15" t="s">
        <v>61</v>
      </c>
      <c r="C19" s="15" t="s">
        <v>62</v>
      </c>
      <c r="D19" s="26"/>
      <c r="E19" s="14"/>
      <c r="I19" s="15" t="s">
        <v>61</v>
      </c>
      <c r="J19" s="15" t="s">
        <v>62</v>
      </c>
      <c r="K19" s="26">
        <f>2*3000*45</f>
        <v>270000</v>
      </c>
      <c r="L19" s="14" t="s">
        <v>112</v>
      </c>
    </row>
    <row r="20" spans="2:12" ht="30" customHeight="1">
      <c r="B20" s="53" t="s">
        <v>141</v>
      </c>
      <c r="C20" s="15" t="s">
        <v>63</v>
      </c>
      <c r="D20" s="26"/>
      <c r="E20" s="14"/>
      <c r="I20" s="53" t="s">
        <v>142</v>
      </c>
      <c r="J20" s="15" t="s">
        <v>63</v>
      </c>
      <c r="K20" s="26">
        <v>150000</v>
      </c>
      <c r="L20" s="14" t="s">
        <v>80</v>
      </c>
    </row>
    <row r="21" spans="2:12" ht="30" customHeight="1">
      <c r="B21" s="54"/>
      <c r="C21" s="15" t="s">
        <v>64</v>
      </c>
      <c r="D21" s="26"/>
      <c r="E21" s="14"/>
      <c r="I21" s="54"/>
      <c r="J21" s="15" t="s">
        <v>64</v>
      </c>
      <c r="K21" s="26">
        <v>9000</v>
      </c>
      <c r="L21" s="14"/>
    </row>
    <row r="22" spans="2:12" ht="41.25" customHeight="1">
      <c r="B22" s="53" t="s">
        <v>70</v>
      </c>
      <c r="C22" s="15" t="s">
        <v>67</v>
      </c>
      <c r="D22" s="26"/>
      <c r="E22" s="14"/>
      <c r="I22" s="53" t="s">
        <v>70</v>
      </c>
      <c r="J22" s="15" t="s">
        <v>67</v>
      </c>
      <c r="K22" s="26">
        <f>15*800+3*2000</f>
        <v>18000</v>
      </c>
      <c r="L22" s="27" t="s">
        <v>113</v>
      </c>
    </row>
    <row r="23" spans="2:12" ht="30" customHeight="1">
      <c r="B23" s="54"/>
      <c r="C23" s="15" t="s">
        <v>68</v>
      </c>
      <c r="D23" s="26"/>
      <c r="E23" s="14"/>
      <c r="I23" s="54"/>
      <c r="J23" s="15" t="s">
        <v>68</v>
      </c>
      <c r="K23" s="26">
        <f>18*500</f>
        <v>9000</v>
      </c>
      <c r="L23" s="14" t="s">
        <v>114</v>
      </c>
    </row>
    <row r="24" spans="2:12" ht="30" customHeight="1">
      <c r="B24" s="54"/>
      <c r="C24" s="15" t="s">
        <v>69</v>
      </c>
      <c r="D24" s="26"/>
      <c r="E24" s="14" t="s">
        <v>74</v>
      </c>
      <c r="I24" s="54"/>
      <c r="J24" s="15" t="s">
        <v>69</v>
      </c>
      <c r="K24" s="26">
        <v>60000</v>
      </c>
      <c r="L24" s="14" t="s">
        <v>74</v>
      </c>
    </row>
    <row r="25" spans="2:12" ht="30" customHeight="1">
      <c r="B25" s="55"/>
      <c r="C25" s="15" t="s">
        <v>65</v>
      </c>
      <c r="D25" s="26"/>
      <c r="E25" s="14"/>
      <c r="I25" s="55"/>
      <c r="J25" s="15" t="s">
        <v>65</v>
      </c>
      <c r="K25" s="26">
        <v>9000</v>
      </c>
      <c r="L25" s="14"/>
    </row>
    <row r="26" spans="2:12" ht="41.25" customHeight="1">
      <c r="B26" s="33" t="s">
        <v>104</v>
      </c>
      <c r="C26" s="15" t="s">
        <v>105</v>
      </c>
      <c r="D26" s="26"/>
      <c r="E26" s="14"/>
      <c r="I26" s="33" t="s">
        <v>104</v>
      </c>
      <c r="J26" s="15" t="s">
        <v>105</v>
      </c>
      <c r="K26" s="26">
        <v>50000</v>
      </c>
      <c r="L26" s="14" t="s">
        <v>140</v>
      </c>
    </row>
    <row r="27" spans="2:12" ht="30" customHeight="1">
      <c r="B27" s="16" t="s">
        <v>59</v>
      </c>
      <c r="C27" s="16"/>
      <c r="D27" s="26">
        <f>SUM(D19:D26)</f>
        <v>0</v>
      </c>
      <c r="E27" s="14"/>
      <c r="I27" s="16" t="s">
        <v>59</v>
      </c>
      <c r="J27" s="16"/>
      <c r="K27" s="26">
        <f>SUM(K19:K26)</f>
        <v>575000</v>
      </c>
      <c r="L27" s="14"/>
    </row>
  </sheetData>
  <mergeCells count="7">
    <mergeCell ref="B22:B25"/>
    <mergeCell ref="I22:I25"/>
    <mergeCell ref="C2:D2"/>
    <mergeCell ref="B9:C10"/>
    <mergeCell ref="I9:J10"/>
    <mergeCell ref="B20:B21"/>
    <mergeCell ref="I20:I21"/>
  </mergeCells>
  <phoneticPr fontId="1"/>
  <printOptions horizontalCentered="1"/>
  <pageMargins left="0.31496062992125984" right="0.31496062992125984" top="0.55118110236220474" bottom="0.55118110236220474" header="0.11811023622047245" footer="0.11811023622047245"/>
  <pageSetup paperSize="9" scale="94" orientation="portrait" horizontalDpi="0" verticalDpi="0" r:id="rId1"/>
  <headerFooter>
    <oddHeader>&amp;R　　　　</oddHeader>
  </headerFooter>
  <colBreaks count="1" manualBreakCount="1">
    <brk id="5" min="1" max="25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CE27528-337B-4C55-ACC4-3CB1355663DE}">
          <x14:formula1>
            <xm:f>作業用※削除禁止!$B$13:$B$23</xm:f>
          </x14:formula1>
          <xm:sqref>C4</xm:sqref>
        </x14:dataValidation>
        <x14:dataValidation type="list" allowBlank="1" showInputMessage="1" showErrorMessage="1" xr:uid="{C4C4C3D3-0178-4C32-9031-7490F472D985}">
          <x14:formula1>
            <xm:f>作業用※削除禁止!$A$3:$A$15</xm:f>
          </x14:formula1>
          <xm:sqref>I2:I3 C2 B3</xm:sqref>
        </x14:dataValidation>
        <x14:dataValidation type="list" allowBlank="1" showInputMessage="1" showErrorMessage="1" xr:uid="{5B5C5A7C-BE60-49F1-A701-A0E11FA446AB}">
          <x14:formula1>
            <xm:f>作業用※削除禁止!$C$29:$C$40</xm:f>
          </x14:formula1>
          <xm:sqref>E4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B5487-9A28-4A86-A92A-19D0130F48D5}">
  <sheetPr>
    <tabColor theme="1"/>
  </sheetPr>
  <dimension ref="A1:E40"/>
  <sheetViews>
    <sheetView topLeftCell="A27" zoomScaleNormal="100" workbookViewId="0">
      <selection activeCell="G8" sqref="G8"/>
    </sheetView>
  </sheetViews>
  <sheetFormatPr defaultRowHeight="18.75"/>
  <cols>
    <col min="1" max="1" width="14.125" bestFit="1" customWidth="1"/>
    <col min="2" max="2" width="17.5" bestFit="1" customWidth="1"/>
    <col min="3" max="3" width="48.125" bestFit="1" customWidth="1"/>
    <col min="4" max="4" width="3.75" customWidth="1"/>
  </cols>
  <sheetData>
    <row r="1" spans="1:5" ht="19.5">
      <c r="A1" s="6" t="s">
        <v>0</v>
      </c>
      <c r="B1" s="7"/>
      <c r="C1" s="6"/>
      <c r="E1" s="11">
        <v>2026</v>
      </c>
    </row>
    <row r="2" spans="1:5" ht="19.5">
      <c r="A2" s="1" t="s">
        <v>1</v>
      </c>
      <c r="B2" s="1" t="s">
        <v>26</v>
      </c>
      <c r="C2" s="31" t="s">
        <v>25</v>
      </c>
    </row>
    <row r="3" spans="1:5">
      <c r="A3" s="8" t="s">
        <v>2</v>
      </c>
      <c r="B3" s="28" t="s">
        <v>15</v>
      </c>
      <c r="C3" s="32" t="s">
        <v>27</v>
      </c>
    </row>
    <row r="4" spans="1:5">
      <c r="A4" s="8" t="s">
        <v>3</v>
      </c>
      <c r="B4" s="28" t="s">
        <v>16</v>
      </c>
      <c r="C4" s="29" t="s">
        <v>28</v>
      </c>
    </row>
    <row r="5" spans="1:5">
      <c r="A5" s="8" t="s">
        <v>4</v>
      </c>
      <c r="B5" s="28" t="s">
        <v>17</v>
      </c>
      <c r="C5" s="29" t="s">
        <v>29</v>
      </c>
    </row>
    <row r="6" spans="1:5">
      <c r="A6" s="8" t="s">
        <v>5</v>
      </c>
      <c r="B6" s="28" t="s">
        <v>18</v>
      </c>
      <c r="C6" s="29" t="s">
        <v>30</v>
      </c>
    </row>
    <row r="7" spans="1:5">
      <c r="A7" s="8" t="s">
        <v>6</v>
      </c>
      <c r="B7" s="28" t="s">
        <v>19</v>
      </c>
      <c r="C7" s="29" t="s">
        <v>31</v>
      </c>
    </row>
    <row r="8" spans="1:5">
      <c r="A8" s="8" t="s">
        <v>7</v>
      </c>
      <c r="B8" s="28" t="s">
        <v>20</v>
      </c>
      <c r="C8" s="29" t="s">
        <v>32</v>
      </c>
    </row>
    <row r="9" spans="1:5">
      <c r="A9" s="8" t="s">
        <v>8</v>
      </c>
      <c r="B9" s="28" t="s">
        <v>21</v>
      </c>
      <c r="C9" s="29" t="s">
        <v>33</v>
      </c>
    </row>
    <row r="10" spans="1:5">
      <c r="A10" s="8" t="s">
        <v>9</v>
      </c>
      <c r="B10" s="28" t="s">
        <v>23</v>
      </c>
      <c r="C10" s="29" t="s">
        <v>34</v>
      </c>
    </row>
    <row r="11" spans="1:5">
      <c r="A11" s="8" t="s">
        <v>10</v>
      </c>
      <c r="B11" s="28" t="s">
        <v>22</v>
      </c>
      <c r="C11" s="29" t="s">
        <v>35</v>
      </c>
    </row>
    <row r="12" spans="1:5">
      <c r="A12" s="8" t="s">
        <v>11</v>
      </c>
      <c r="B12" s="28" t="s">
        <v>24</v>
      </c>
      <c r="C12" s="29" t="s">
        <v>36</v>
      </c>
    </row>
    <row r="13" spans="1:5">
      <c r="A13" s="10" t="s">
        <v>12</v>
      </c>
      <c r="B13" s="30" t="s">
        <v>16</v>
      </c>
      <c r="C13" s="29" t="s">
        <v>37</v>
      </c>
    </row>
    <row r="14" spans="1:5">
      <c r="A14" s="10" t="s">
        <v>13</v>
      </c>
      <c r="B14" s="30" t="s">
        <v>18</v>
      </c>
      <c r="C14" s="29" t="s">
        <v>38</v>
      </c>
    </row>
    <row r="15" spans="1:5">
      <c r="A15" s="10" t="s">
        <v>14</v>
      </c>
      <c r="B15" s="30" t="s">
        <v>19</v>
      </c>
      <c r="C15" s="29" t="s">
        <v>39</v>
      </c>
    </row>
    <row r="16" spans="1:5">
      <c r="A16" s="9"/>
      <c r="B16" s="30" t="s">
        <v>20</v>
      </c>
      <c r="C16" s="29" t="s">
        <v>40</v>
      </c>
    </row>
    <row r="17" spans="1:3">
      <c r="A17" s="9"/>
      <c r="B17" s="30" t="s">
        <v>21</v>
      </c>
      <c r="C17" s="29" t="s">
        <v>41</v>
      </c>
    </row>
    <row r="18" spans="1:3">
      <c r="A18" s="9"/>
      <c r="B18" s="30" t="s">
        <v>84</v>
      </c>
      <c r="C18" s="29" t="s">
        <v>42</v>
      </c>
    </row>
    <row r="19" spans="1:3">
      <c r="A19" s="9"/>
      <c r="B19" s="30" t="s">
        <v>85</v>
      </c>
      <c r="C19" s="29" t="s">
        <v>43</v>
      </c>
    </row>
    <row r="20" spans="1:3">
      <c r="A20" s="9"/>
      <c r="B20" s="30" t="s">
        <v>86</v>
      </c>
      <c r="C20" s="29" t="s">
        <v>44</v>
      </c>
    </row>
    <row r="21" spans="1:3">
      <c r="A21" s="9"/>
      <c r="B21" s="30" t="s">
        <v>87</v>
      </c>
      <c r="C21" s="29" t="s">
        <v>45</v>
      </c>
    </row>
    <row r="22" spans="1:3">
      <c r="A22" s="9"/>
      <c r="B22" s="30" t="s">
        <v>88</v>
      </c>
      <c r="C22" s="29" t="s">
        <v>46</v>
      </c>
    </row>
    <row r="23" spans="1:3">
      <c r="A23" s="9"/>
      <c r="B23" s="30" t="s">
        <v>89</v>
      </c>
      <c r="C23" s="29" t="s">
        <v>47</v>
      </c>
    </row>
    <row r="24" spans="1:3">
      <c r="A24" s="9"/>
      <c r="B24" s="9"/>
      <c r="C24" s="29" t="s">
        <v>48</v>
      </c>
    </row>
    <row r="25" spans="1:3">
      <c r="A25" s="9"/>
      <c r="B25" s="9"/>
      <c r="C25" s="29" t="s">
        <v>49</v>
      </c>
    </row>
    <row r="26" spans="1:3">
      <c r="A26" s="9"/>
      <c r="B26" s="9"/>
      <c r="C26" s="29" t="s">
        <v>50</v>
      </c>
    </row>
    <row r="27" spans="1:3">
      <c r="A27" s="9"/>
      <c r="B27" s="9"/>
      <c r="C27" s="29" t="s">
        <v>51</v>
      </c>
    </row>
    <row r="28" spans="1:3">
      <c r="A28" s="9"/>
      <c r="B28" s="9"/>
      <c r="C28" s="29" t="s">
        <v>52</v>
      </c>
    </row>
    <row r="29" spans="1:3">
      <c r="A29" s="9"/>
      <c r="B29" s="9"/>
      <c r="C29" s="30" t="s">
        <v>90</v>
      </c>
    </row>
    <row r="30" spans="1:3">
      <c r="C30" s="30" t="s">
        <v>91</v>
      </c>
    </row>
    <row r="31" spans="1:3">
      <c r="C31" s="30" t="s">
        <v>92</v>
      </c>
    </row>
    <row r="32" spans="1:3">
      <c r="C32" s="30" t="s">
        <v>93</v>
      </c>
    </row>
    <row r="33" spans="3:3">
      <c r="C33" s="30" t="s">
        <v>94</v>
      </c>
    </row>
    <row r="34" spans="3:3">
      <c r="C34" s="30" t="s">
        <v>101</v>
      </c>
    </row>
    <row r="35" spans="3:3">
      <c r="C35" s="30" t="s">
        <v>95</v>
      </c>
    </row>
    <row r="36" spans="3:3">
      <c r="C36" s="30" t="s">
        <v>96</v>
      </c>
    </row>
    <row r="37" spans="3:3">
      <c r="C37" s="30" t="s">
        <v>97</v>
      </c>
    </row>
    <row r="38" spans="3:3">
      <c r="C38" s="30" t="s">
        <v>98</v>
      </c>
    </row>
    <row r="39" spans="3:3">
      <c r="C39" s="30" t="s">
        <v>99</v>
      </c>
    </row>
    <row r="40" spans="3:3">
      <c r="C40" s="30" t="s">
        <v>100</v>
      </c>
    </row>
  </sheetData>
  <sheetProtection algorithmName="SHA-512" hashValue="nxiltkjNKYUdlJ3bmSWJ7Pur/apLr8qrznRp8gfN0nnRKiFERaaaw9LsBfHaPEqT/xukIbZrG5iVbk/SsreWxw==" saltValue="DZYYpXpfsvsig3M5ILp0UA==" spinCount="100000" sheet="1" objects="1" scenarios="1"/>
  <phoneticPr fontId="1"/>
  <pageMargins left="0.7" right="0.7" top="0.75" bottom="0.75" header="0.3" footer="0.3"/>
  <pageSetup paperSize="9" scale="77" orientation="portrait" horizontalDpi="0" verticalDpi="0" r:id="rId1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運営負担金交付申請書</vt:lpstr>
      <vt:lpstr>収支予算書（部活動地域展開）</vt:lpstr>
      <vt:lpstr>収支予算書（多世代）</vt:lpstr>
      <vt:lpstr>作業用※削除禁止</vt:lpstr>
      <vt:lpstr>運営負担金交付申請書!Print_Area</vt:lpstr>
      <vt:lpstr>作業用※削除禁止!Print_Area</vt:lpstr>
      <vt:lpstr>'収支予算書（多世代）'!Print_Area</vt:lpstr>
      <vt:lpstr>'収支予算書（部活動地域展開）'!Print_Area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東海 スポーツクラブ</cp:lastModifiedBy>
  <cp:lastPrinted>2026-05-26T05:12:11Z</cp:lastPrinted>
  <dcterms:created xsi:type="dcterms:W3CDTF">2023-01-06T07:02:46Z</dcterms:created>
  <dcterms:modified xsi:type="dcterms:W3CDTF">2026-05-27T06:31:14Z</dcterms:modified>
</cp:coreProperties>
</file>